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dec\Desktop\datos abiertos\"/>
    </mc:Choice>
  </mc:AlternateContent>
  <bookViews>
    <workbookView xWindow="930" yWindow="0" windowWidth="20430" windowHeight="825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1" l="1"/>
  <c r="I56" i="1"/>
  <c r="I111" i="1"/>
  <c r="I52" i="1"/>
  <c r="I48" i="1"/>
  <c r="I45" i="1"/>
  <c r="I49" i="1"/>
  <c r="I53" i="1"/>
  <c r="I60" i="1"/>
  <c r="I91" i="1"/>
  <c r="I69" i="1"/>
  <c r="I73" i="1"/>
  <c r="I47" i="1"/>
  <c r="I72" i="1" l="1"/>
  <c r="I71" i="1"/>
  <c r="I41" i="1"/>
  <c r="I43" i="1"/>
  <c r="B7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</calcChain>
</file>

<file path=xl/sharedStrings.xml><?xml version="1.0" encoding="utf-8"?>
<sst xmlns="http://schemas.openxmlformats.org/spreadsheetml/2006/main" count="579" uniqueCount="283">
  <si>
    <t>Núm.</t>
  </si>
  <si>
    <t>Entidad Federativa</t>
  </si>
  <si>
    <t>Municipio o Alcaldía</t>
  </si>
  <si>
    <t>Localidad o población</t>
  </si>
  <si>
    <t>Colonia</t>
  </si>
  <si>
    <t>Fecha de inicio</t>
  </si>
  <si>
    <t>Fecha de término</t>
  </si>
  <si>
    <t>Público atendido</t>
  </si>
  <si>
    <t>Ciudad de México</t>
  </si>
  <si>
    <t>Benito Juárez</t>
  </si>
  <si>
    <t>Primaria "Reino Unido de la Gran Bretaña"</t>
  </si>
  <si>
    <t>Del Valle</t>
  </si>
  <si>
    <t>Estado de México</t>
  </si>
  <si>
    <t>Chalco</t>
  </si>
  <si>
    <t>Primaria "Pablo Neruda"</t>
  </si>
  <si>
    <t>Caserío de Cortés</t>
  </si>
  <si>
    <t>Iztacalco</t>
  </si>
  <si>
    <t>Secundaria "278 Javier Barrios Sierra"</t>
  </si>
  <si>
    <t>Magdalena Mixhuca</t>
  </si>
  <si>
    <t>Primaria "Culturas Prehispánicas"</t>
  </si>
  <si>
    <t>San Pablo Atlazalpan</t>
  </si>
  <si>
    <t>Gustavo A. Madero</t>
  </si>
  <si>
    <t>Primaria "Diego Rivera Barrientos"</t>
  </si>
  <si>
    <t>San Juan de Aragón IV Sección</t>
  </si>
  <si>
    <t>Primaria "Leyes de Reforma"</t>
  </si>
  <si>
    <t>San Juan de Aragón III Sección</t>
  </si>
  <si>
    <t>Primaria "Moctezuma Ilhuicamina"</t>
  </si>
  <si>
    <t>Primaria "Coronel Silvestre López", Turno Matutino</t>
  </si>
  <si>
    <t>San Juan de Aragón V Sección</t>
  </si>
  <si>
    <t>Primaria "Coronel Silvestre López", Turno Vespertino</t>
  </si>
  <si>
    <t>CCH Oriente</t>
  </si>
  <si>
    <t>Tepalcates</t>
  </si>
  <si>
    <t>Miguel Hidalgo</t>
  </si>
  <si>
    <t>Benemérita Escuela Nacional de Maestros</t>
  </si>
  <si>
    <t>Un hogar para nosotros</t>
  </si>
  <si>
    <t>Milpa Alta</t>
  </si>
  <si>
    <t>Escuela Primaria "Plan Sexenal"</t>
  </si>
  <si>
    <t>San Miguel</t>
  </si>
  <si>
    <t>Escuela Primaria "Benito Juárez"</t>
  </si>
  <si>
    <t>San Bartolomé</t>
  </si>
  <si>
    <t>Gustado A. Madero</t>
  </si>
  <si>
    <t>Escuela Primaria "Profesor Ocampo Nabor Bolaños Soto"</t>
  </si>
  <si>
    <t>San Juan de Aragón VI sección</t>
  </si>
  <si>
    <t>Librobús en tú calle "Iztacalco"</t>
  </si>
  <si>
    <t>Cuchilla Agrícola Oriental</t>
  </si>
  <si>
    <t>Tlalnepantla de Baz</t>
  </si>
  <si>
    <t>Homenaje a Jorge Belarmino</t>
  </si>
  <si>
    <t>San Juan Ixhuatepec</t>
  </si>
  <si>
    <t>Nezahualcóyotl</t>
  </si>
  <si>
    <t>Universidad Pedagógica Nacional</t>
  </si>
  <si>
    <t>CETIS 37</t>
  </si>
  <si>
    <t>Cuajimalpa</t>
  </si>
  <si>
    <t>Escuela Primaria "Valerio Trujano"</t>
  </si>
  <si>
    <t>San Pedro Chimalpa</t>
  </si>
  <si>
    <t>Venustiano Carranza</t>
  </si>
  <si>
    <t>Escuela Primaria "General Miguel Alemán"</t>
  </si>
  <si>
    <t>Morelos</t>
  </si>
  <si>
    <t>Escuela Primaria "Profesora Justina González Martínez"</t>
  </si>
  <si>
    <t>La Pastora</t>
  </si>
  <si>
    <t>Escuela Primaria "Progreso Campesino"</t>
  </si>
  <si>
    <t>San Lorenzo Tlacoyucan</t>
  </si>
  <si>
    <t>Escuela Primaria "Teuhtli"</t>
  </si>
  <si>
    <t>San Francisco Tecoxpa</t>
  </si>
  <si>
    <t>Escuela Primaria "Manuel Buendía"</t>
  </si>
  <si>
    <t>Maestros de Iztacalco</t>
  </si>
  <si>
    <t>Ixtapaluca</t>
  </si>
  <si>
    <t>Escuela Secundaria "Gertrudis Bocanegra"</t>
  </si>
  <si>
    <t>El contadero</t>
  </si>
  <si>
    <t>Escuela Secundaria "Julio Chavez López"</t>
  </si>
  <si>
    <t>Jardín</t>
  </si>
  <si>
    <t>Escuela Primaria "Republica de Perú"</t>
  </si>
  <si>
    <t>Pensador mexicano</t>
  </si>
  <si>
    <t>Escuela Primaria "Lauro Aguirre"</t>
  </si>
  <si>
    <t>Peñón de los baños</t>
  </si>
  <si>
    <t>Escuela Primaria "Pedro Ascencio"</t>
  </si>
  <si>
    <t>San Simón</t>
  </si>
  <si>
    <t>Tláhuac</t>
  </si>
  <si>
    <t>Escuela Primaria "Nuevo Milenio"</t>
  </si>
  <si>
    <t>Tlalpan</t>
  </si>
  <si>
    <t>Escuela Primaria "Indira Gandhi"</t>
  </si>
  <si>
    <t>Lomas de Padierna</t>
  </si>
  <si>
    <t>Escuela Primaria "Andrés Iduarte"</t>
  </si>
  <si>
    <t>La laguna</t>
  </si>
  <si>
    <t>Escuela Primaria "Teófila Álvarez Borboa"</t>
  </si>
  <si>
    <t>Ex de San Juan de Dios</t>
  </si>
  <si>
    <t>Escuela Secundaria Técnica 102 "José María Velazco Obregón"</t>
  </si>
  <si>
    <t>San Lucas Patoni</t>
  </si>
  <si>
    <t>Escuela Primaria "Rosario Castellanos"</t>
  </si>
  <si>
    <t>Escuela Primaria "Miguel Hidalgo"</t>
  </si>
  <si>
    <t>Escuela Primaria "Nezahualcóyotl"</t>
  </si>
  <si>
    <t>Xochimilco</t>
  </si>
  <si>
    <t>Escuela Primaria "Ing. Miguel Bernard"</t>
  </si>
  <si>
    <t>San Gregorio Atlapulco</t>
  </si>
  <si>
    <t>Jardín de niños "Tlazacihualpilli"</t>
  </si>
  <si>
    <t>San Sebastián</t>
  </si>
  <si>
    <t>Preescolar "Heroico Colegio Militar"</t>
  </si>
  <si>
    <t>San Pedro Mártir</t>
  </si>
  <si>
    <t>Primaria "Lauro G. Caloca"</t>
  </si>
  <si>
    <t>Martín Carrera</t>
  </si>
  <si>
    <t>Coyoacán</t>
  </si>
  <si>
    <t>Primaria "Xavier Villaurrutia"</t>
  </si>
  <si>
    <t>CTM sección 8 Culhuacán</t>
  </si>
  <si>
    <t>Primaria "Tláhuac"</t>
  </si>
  <si>
    <t>Granjas Cabrera</t>
  </si>
  <si>
    <t>Agrícola Orienta</t>
  </si>
  <si>
    <t>Ampliación Ramos Millán</t>
  </si>
  <si>
    <t>Azcapotzalco</t>
  </si>
  <si>
    <t>Primaria "Adolfo López Mateos"</t>
  </si>
  <si>
    <t>Providencia</t>
  </si>
  <si>
    <t>Primaria "Quirino Mendoza"</t>
  </si>
  <si>
    <t>San Pedro</t>
  </si>
  <si>
    <t>Primaria "Ing. Miguel Bernard"</t>
  </si>
  <si>
    <t>Nayarit</t>
  </si>
  <si>
    <t>Acaponeta</t>
  </si>
  <si>
    <t>Acaponeta, Explanada principal</t>
  </si>
  <si>
    <t>Terrón blanco</t>
  </si>
  <si>
    <t>Tecuala</t>
  </si>
  <si>
    <t>Plaza principal</t>
  </si>
  <si>
    <t>Centro</t>
  </si>
  <si>
    <t>Colegio de Estudios Científicos y Tecnológicos, Plantel San Felipe Aztatan</t>
  </si>
  <si>
    <t>Sin colonia</t>
  </si>
  <si>
    <t>Plaza municipal</t>
  </si>
  <si>
    <t>Huajicori</t>
  </si>
  <si>
    <t>Casa de Cultura</t>
  </si>
  <si>
    <t>El huapinol</t>
  </si>
  <si>
    <t>Escuela Normal Experimental</t>
  </si>
  <si>
    <t>Tuxpan</t>
  </si>
  <si>
    <t>CECyTEN 10, Tuxpan</t>
  </si>
  <si>
    <t>Tepic</t>
  </si>
  <si>
    <t>Escuela Normal Superior de Nayarit</t>
  </si>
  <si>
    <t>Ruiz</t>
  </si>
  <si>
    <t>Rosamorada</t>
  </si>
  <si>
    <t>Presidencia municipal</t>
  </si>
  <si>
    <t>Santiago Ixcuintla</t>
  </si>
  <si>
    <t>Universidad Tecnológica de la Costa</t>
  </si>
  <si>
    <t>Los hornos</t>
  </si>
  <si>
    <t>Sayulilla</t>
  </si>
  <si>
    <t>Secundaria Técnica 24</t>
  </si>
  <si>
    <t>Las Guásimas</t>
  </si>
  <si>
    <t>Instituto Tecnológico Tlalnepantla, Campus Oriente</t>
  </si>
  <si>
    <t>Industrial La Presa</t>
  </si>
  <si>
    <t>Secundaria No. 19 "Jaime Sabines"</t>
  </si>
  <si>
    <t>Lázaro Cárdenas 1ra sección</t>
  </si>
  <si>
    <t>Primarias "Lázaro Cárdenas"</t>
  </si>
  <si>
    <t>Primarias "Felipe Carrillo Puerto"</t>
  </si>
  <si>
    <t>Primaria "Benito Juárez"</t>
  </si>
  <si>
    <t>Primaria "Rodrigo Montes de Oca"</t>
  </si>
  <si>
    <t>Jardines de Santa Mónica</t>
  </si>
  <si>
    <t>Colegio de Bachilleres No. 12</t>
  </si>
  <si>
    <t>Hidalgo</t>
  </si>
  <si>
    <t>Tepatepec</t>
  </si>
  <si>
    <t>Explanada municipal de Tepatepec</t>
  </si>
  <si>
    <t>San Juan Tepa</t>
  </si>
  <si>
    <t>Normal Rural Luis Villarreal, El Mexe</t>
  </si>
  <si>
    <t>Pachuca</t>
  </si>
  <si>
    <t>Universidad Pedagógica Nacional, Unidad 131</t>
  </si>
  <si>
    <t>Venta Prieta</t>
  </si>
  <si>
    <t>Escuela Normal Superior Pública del Estado de Hidalgo</t>
  </si>
  <si>
    <t>Ampliación el Tezontle</t>
  </si>
  <si>
    <t>Ecatepec</t>
  </si>
  <si>
    <t>Escuela Preparatoria Oficial No. 282</t>
  </si>
  <si>
    <t>Paseos de Ecatepec</t>
  </si>
  <si>
    <t>Primaria "Plan de Ayala, Verde"</t>
  </si>
  <si>
    <t>Guadalupe</t>
  </si>
  <si>
    <t>Valle de Chalco</t>
  </si>
  <si>
    <t>Secundaria "Emiliano Zapata"</t>
  </si>
  <si>
    <t>Américas I</t>
  </si>
  <si>
    <t>Iztapalapa</t>
  </si>
  <si>
    <t>Primaria "Manuel C. Tello", Turno Matutino</t>
  </si>
  <si>
    <t>San Lorenzo Xicoténcatl</t>
  </si>
  <si>
    <t>Primaria "Andrés Quintana Roo"</t>
  </si>
  <si>
    <t>Atlántida</t>
  </si>
  <si>
    <t>Actopan</t>
  </si>
  <si>
    <t>Plaza Juárez</t>
  </si>
  <si>
    <t>Centro Sur</t>
  </si>
  <si>
    <t>Primaria "Jaime Torres Bodet"</t>
  </si>
  <si>
    <t>Rojo Gómez</t>
  </si>
  <si>
    <t>Primaria "Ignacio López Rayón"</t>
  </si>
  <si>
    <t>El Huaxtho</t>
  </si>
  <si>
    <t>Telesecundaria No. 15</t>
  </si>
  <si>
    <t>Primaria “Teodomiro Manzano”</t>
  </si>
  <si>
    <t>El Boxtha</t>
  </si>
  <si>
    <t>Telesecundaria 594</t>
  </si>
  <si>
    <t>Secundaria “General Vicente Guerrero”</t>
  </si>
  <si>
    <t>Chicavasco</t>
  </si>
  <si>
    <t>Primarias “ Ignacio Zaragoza” y “Genaro Guzmán Mayer”</t>
  </si>
  <si>
    <t>Secundaria "Miguel Hidalgo", Actopan</t>
  </si>
  <si>
    <t>Primaria “Cuauhtémoc”</t>
  </si>
  <si>
    <t>Cuauhtémoc</t>
  </si>
  <si>
    <t>Telesecundaria 520</t>
  </si>
  <si>
    <t>Secundaria Técnica No. 61</t>
  </si>
  <si>
    <t>Pozo Grande</t>
  </si>
  <si>
    <t>Primaria "Narciso Mendoza"</t>
  </si>
  <si>
    <t>Primaria Centro escolar No. 1940</t>
  </si>
  <si>
    <t>San Salvador</t>
  </si>
  <si>
    <t>Explanada central, San Salvador</t>
  </si>
  <si>
    <t>Biblioteca México</t>
  </si>
  <si>
    <t>Primaria "Aureliano Castillo"</t>
  </si>
  <si>
    <t>San Luis Tlaxialtemalco</t>
  </si>
  <si>
    <t>Primaria "Octavio Paz"</t>
  </si>
  <si>
    <t>Barrio 18</t>
  </si>
  <si>
    <t>Primaria "Prof. Humberto Esparza Villareal"</t>
  </si>
  <si>
    <t>Huichapan</t>
  </si>
  <si>
    <t>Primaria "Héroes de la independencia"</t>
  </si>
  <si>
    <t>Santa Maria Tepepan</t>
  </si>
  <si>
    <t>Primaria "Prof. Maximiliano Molina Fuente"</t>
  </si>
  <si>
    <t>San Miguel Topilejo</t>
  </si>
  <si>
    <t>Cetis 165 "Gerardo Murillo Dr. Atl"</t>
  </si>
  <si>
    <t>Ex Hacienda de En medio</t>
  </si>
  <si>
    <t>Centro de atención múltiple No. 19</t>
  </si>
  <si>
    <t>Cerrillos</t>
  </si>
  <si>
    <t>Primaria "Nueva Creación"</t>
  </si>
  <si>
    <t>San Miguel Ajusco</t>
  </si>
  <si>
    <t>Primaria "Everardo Cruz Salmerón"</t>
  </si>
  <si>
    <t>San Andrés Totoltepec</t>
  </si>
  <si>
    <t>Primaria "Florencio M. del Castillo"</t>
  </si>
  <si>
    <t>San Rafael</t>
  </si>
  <si>
    <t>Primaria "Tomas Fregoso"</t>
  </si>
  <si>
    <t>Santa Cruz</t>
  </si>
  <si>
    <t>Primaria "Rafael Ramírez Castañeda"</t>
  </si>
  <si>
    <t>La Concepción</t>
  </si>
  <si>
    <t>Primaria "Nicolás León"</t>
  </si>
  <si>
    <t>Ampliación Selene</t>
  </si>
  <si>
    <t>Primaria "Plan de Ayala, Azul"</t>
  </si>
  <si>
    <t>Primaria "Jaime Sabines"</t>
  </si>
  <si>
    <t>Santa Ana norte</t>
  </si>
  <si>
    <t>Magdalena Contreras</t>
  </si>
  <si>
    <t>Primaria "Profa. Leonor Leaños Navarro"</t>
  </si>
  <si>
    <t>Lomas de San Bernabé</t>
  </si>
  <si>
    <t>Primaria "Prof. José González Villaseñor"</t>
  </si>
  <si>
    <t>Lomas de Santa Cruz</t>
  </si>
  <si>
    <t>Primaria "Prof. Carlos Espinosa Romero"</t>
  </si>
  <si>
    <t>Presidentes de México</t>
  </si>
  <si>
    <t>Primaria "Prof. Pedro Loredo Ortega"</t>
  </si>
  <si>
    <t>Pedregal de San Nicolás</t>
  </si>
  <si>
    <t>Primaria "General Juan de la Luz Enrique"</t>
  </si>
  <si>
    <t>Pantitlán</t>
  </si>
  <si>
    <t>Jardín de niños Yoliliztli</t>
  </si>
  <si>
    <t>Universidad de la CDMX, Campus Santa María</t>
  </si>
  <si>
    <t>Santa Maria la Ribera</t>
  </si>
  <si>
    <t>Primaria "Agustin Legorreta"</t>
  </si>
  <si>
    <t>Tenantitla</t>
  </si>
  <si>
    <t>San Gregorio</t>
  </si>
  <si>
    <t>Primaria "Maestro Andrés Juárez Santos"</t>
  </si>
  <si>
    <t>Moctezuma segunda sección</t>
  </si>
  <si>
    <t>Primaras "Estado de Guerrero y General Andrés Figueroa"</t>
  </si>
  <si>
    <t>Legaría</t>
  </si>
  <si>
    <t>Primaria "Republica de Argelia"</t>
  </si>
  <si>
    <t>Campamento 2 de octubre</t>
  </si>
  <si>
    <t>Primaria "Profesor José Santos Valdés"</t>
  </si>
  <si>
    <t>Desarrollo urbano Quetzalcóatl</t>
  </si>
  <si>
    <t>Preescolar "21 de abril"</t>
  </si>
  <si>
    <t>Preescolar "Xico"</t>
  </si>
  <si>
    <t>Xico</t>
  </si>
  <si>
    <t>Preescolar "Sor Juana Inés de la Cruz"</t>
  </si>
  <si>
    <t>Preescolar "Tajín"</t>
  </si>
  <si>
    <t>San Miguel Xico</t>
  </si>
  <si>
    <t>Preescolar "Francisco González Bocanegra"</t>
  </si>
  <si>
    <t>Preescolar "Juan Diego"</t>
  </si>
  <si>
    <t>Alfredo Baranda</t>
  </si>
  <si>
    <t>CEBETIS No. 50</t>
  </si>
  <si>
    <t>Tequesquinahua</t>
  </si>
  <si>
    <t>Preparatoria 96 "José Martí"</t>
  </si>
  <si>
    <t>Niños héroes</t>
  </si>
  <si>
    <t>Los Reyes</t>
  </si>
  <si>
    <t>Preparatoria Oficial No. 7</t>
  </si>
  <si>
    <t>Secundaria general 121 Insurgentes de México</t>
  </si>
  <si>
    <t>El Tenayo</t>
  </si>
  <si>
    <t>Primaria "Manuel C. Tello", Turno Vespertino</t>
  </si>
  <si>
    <t>Secundaria "16 de septiembre"</t>
  </si>
  <si>
    <t>Cerro del Márquez</t>
  </si>
  <si>
    <t>Secundarias "José Vasconcelos y Vladimir Ilich Ulianov Lenin"</t>
  </si>
  <si>
    <t>Rancho El Carmen</t>
  </si>
  <si>
    <t>Los Reyes Acaquilpan</t>
  </si>
  <si>
    <t>Secundaria "Antonio Machado"</t>
  </si>
  <si>
    <t>Lomas de San Sebastián</t>
  </si>
  <si>
    <t>Facultad de Estudios Superiores Aragón</t>
  </si>
  <si>
    <t>Bosques de Aragón</t>
  </si>
  <si>
    <t>Primaria "Prof. Víctor Manuel Manzano Delgado"</t>
  </si>
  <si>
    <t>Primaria "Prof. Eliseo Bandala Fernández"</t>
  </si>
  <si>
    <t>Veracruz</t>
  </si>
  <si>
    <t>Macro plaza del Malecón</t>
  </si>
  <si>
    <t>Aquí podrás consultar las actividades del Librobús al 31 de marzo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</si>
</sst>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\ 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2" borderId="0" xfId="0" applyFill="1"/>
    <xf numFmtId="0" fontId="1" fillId="2" borderId="2" xfId="0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ont="1" applyFill="1" applyBorder="1"/>
    <xf numFmtId="0" fontId="0" fillId="2" borderId="0" xfId="0" applyFill="1" applyAlignment="1"/>
    <xf numFmtId="0" fontId="1" fillId="2" borderId="2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49"/>
  <sheetViews>
    <sheetView tabSelected="1" workbookViewId="0">
      <pane ySplit="6" topLeftCell="A7" activePane="bottomLeft" state="frozen"/>
      <selection pane="bottomLeft" activeCell="B3" sqref="B3"/>
    </sheetView>
  </sheetViews>
  <sheetFormatPr baseColWidth="10" defaultRowHeight="15" x14ac:dyDescent="0.25"/>
  <cols>
    <col min="1" max="1" width="3.7109375" style="1" customWidth="1"/>
    <col min="2" max="2" width="11.42578125" style="1"/>
    <col min="3" max="3" width="16.85546875" style="12" bestFit="1" customWidth="1"/>
    <col min="4" max="4" width="20" style="12" bestFit="1" customWidth="1"/>
    <col min="5" max="5" width="59.42578125" style="1" bestFit="1" customWidth="1"/>
    <col min="6" max="6" width="28.85546875" style="1" bestFit="1" customWidth="1"/>
    <col min="7" max="16384" width="11.42578125" style="1"/>
  </cols>
  <sheetData>
    <row r="3" spans="2:9" x14ac:dyDescent="0.25">
      <c r="B3" s="1" t="s">
        <v>282</v>
      </c>
    </row>
    <row r="5" spans="2:9" ht="30" x14ac:dyDescent="0.25">
      <c r="B5" s="15" t="s">
        <v>0</v>
      </c>
      <c r="C5" s="16" t="s">
        <v>1</v>
      </c>
      <c r="D5" s="16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</row>
    <row r="6" spans="2:9" ht="3.95" customHeight="1" x14ac:dyDescent="0.25">
      <c r="B6" s="2"/>
      <c r="C6" s="13"/>
      <c r="D6" s="13"/>
      <c r="E6" s="3"/>
      <c r="F6" s="3"/>
      <c r="G6" s="3"/>
      <c r="H6" s="3"/>
      <c r="I6" s="3"/>
    </row>
    <row r="7" spans="2:9" x14ac:dyDescent="0.25">
      <c r="B7" s="4">
        <f t="shared" ref="B7:B38" si="0">B6+1</f>
        <v>1</v>
      </c>
      <c r="C7" s="9" t="s">
        <v>8</v>
      </c>
      <c r="D7" s="9" t="s">
        <v>106</v>
      </c>
      <c r="E7" s="5" t="s">
        <v>107</v>
      </c>
      <c r="F7" s="5" t="s">
        <v>108</v>
      </c>
      <c r="G7" s="6">
        <v>44977</v>
      </c>
      <c r="H7" s="6">
        <v>44977</v>
      </c>
      <c r="I7" s="7">
        <v>320</v>
      </c>
    </row>
    <row r="8" spans="2:9" x14ac:dyDescent="0.25">
      <c r="B8" s="4">
        <f t="shared" si="0"/>
        <v>2</v>
      </c>
      <c r="C8" s="9" t="s">
        <v>8</v>
      </c>
      <c r="D8" s="9" t="s">
        <v>9</v>
      </c>
      <c r="E8" s="5" t="s">
        <v>10</v>
      </c>
      <c r="F8" s="5" t="s">
        <v>11</v>
      </c>
      <c r="G8" s="6">
        <v>44957</v>
      </c>
      <c r="H8" s="6">
        <v>44957</v>
      </c>
      <c r="I8" s="7">
        <v>300</v>
      </c>
    </row>
    <row r="9" spans="2:9" x14ac:dyDescent="0.25">
      <c r="B9" s="4">
        <f t="shared" si="0"/>
        <v>3</v>
      </c>
      <c r="C9" s="9" t="s">
        <v>8</v>
      </c>
      <c r="D9" s="9" t="s">
        <v>9</v>
      </c>
      <c r="E9" s="5" t="s">
        <v>74</v>
      </c>
      <c r="F9" s="5" t="s">
        <v>75</v>
      </c>
      <c r="G9" s="6">
        <v>44967</v>
      </c>
      <c r="H9" s="6">
        <v>44967</v>
      </c>
      <c r="I9" s="7">
        <v>250</v>
      </c>
    </row>
    <row r="10" spans="2:9" x14ac:dyDescent="0.25">
      <c r="B10" s="4">
        <f t="shared" si="0"/>
        <v>4</v>
      </c>
      <c r="C10" s="9" t="s">
        <v>8</v>
      </c>
      <c r="D10" s="10" t="s">
        <v>99</v>
      </c>
      <c r="E10" s="5" t="s">
        <v>170</v>
      </c>
      <c r="F10" s="5" t="s">
        <v>171</v>
      </c>
      <c r="G10" s="6">
        <v>45001</v>
      </c>
      <c r="H10" s="6">
        <v>45001</v>
      </c>
      <c r="I10" s="7">
        <v>250</v>
      </c>
    </row>
    <row r="11" spans="2:9" x14ac:dyDescent="0.25">
      <c r="B11" s="4">
        <f t="shared" si="0"/>
        <v>5</v>
      </c>
      <c r="C11" s="9" t="s">
        <v>8</v>
      </c>
      <c r="D11" s="9" t="s">
        <v>99</v>
      </c>
      <c r="E11" s="5" t="s">
        <v>100</v>
      </c>
      <c r="F11" s="5" t="s">
        <v>101</v>
      </c>
      <c r="G11" s="6">
        <v>44965</v>
      </c>
      <c r="H11" s="6">
        <v>44965</v>
      </c>
      <c r="I11" s="7">
        <v>387</v>
      </c>
    </row>
    <row r="12" spans="2:9" x14ac:dyDescent="0.25">
      <c r="B12" s="4">
        <f t="shared" si="0"/>
        <v>6</v>
      </c>
      <c r="C12" s="9" t="s">
        <v>8</v>
      </c>
      <c r="D12" s="10" t="s">
        <v>51</v>
      </c>
      <c r="E12" s="5" t="s">
        <v>52</v>
      </c>
      <c r="F12" s="5" t="s">
        <v>53</v>
      </c>
      <c r="G12" s="6">
        <v>44959</v>
      </c>
      <c r="H12" s="6">
        <v>44959</v>
      </c>
      <c r="I12" s="7">
        <v>385</v>
      </c>
    </row>
    <row r="13" spans="2:9" x14ac:dyDescent="0.25">
      <c r="B13" s="4">
        <f t="shared" si="0"/>
        <v>7</v>
      </c>
      <c r="C13" s="9" t="s">
        <v>8</v>
      </c>
      <c r="D13" s="9" t="s">
        <v>188</v>
      </c>
      <c r="E13" s="5" t="s">
        <v>196</v>
      </c>
      <c r="F13" s="5" t="s">
        <v>118</v>
      </c>
      <c r="G13" s="6">
        <v>44996</v>
      </c>
      <c r="H13" s="6">
        <v>44996</v>
      </c>
      <c r="I13" s="7">
        <v>100</v>
      </c>
    </row>
    <row r="14" spans="2:9" x14ac:dyDescent="0.25">
      <c r="B14" s="4">
        <f t="shared" si="0"/>
        <v>8</v>
      </c>
      <c r="C14" s="9" t="s">
        <v>8</v>
      </c>
      <c r="D14" s="9" t="s">
        <v>188</v>
      </c>
      <c r="E14" s="5" t="s">
        <v>215</v>
      </c>
      <c r="F14" s="5" t="s">
        <v>216</v>
      </c>
      <c r="G14" s="6">
        <v>44988</v>
      </c>
      <c r="H14" s="6">
        <v>44988</v>
      </c>
      <c r="I14" s="7">
        <v>106</v>
      </c>
    </row>
    <row r="15" spans="2:9" x14ac:dyDescent="0.25">
      <c r="B15" s="4">
        <f t="shared" si="0"/>
        <v>9</v>
      </c>
      <c r="C15" s="9" t="s">
        <v>8</v>
      </c>
      <c r="D15" s="9" t="s">
        <v>188</v>
      </c>
      <c r="E15" s="5" t="s">
        <v>238</v>
      </c>
      <c r="F15" s="5" t="s">
        <v>239</v>
      </c>
      <c r="G15" s="6">
        <v>45016</v>
      </c>
      <c r="H15" s="6">
        <v>45016</v>
      </c>
      <c r="I15" s="7">
        <v>110</v>
      </c>
    </row>
    <row r="16" spans="2:9" x14ac:dyDescent="0.25">
      <c r="B16" s="4">
        <f t="shared" si="0"/>
        <v>10</v>
      </c>
      <c r="C16" s="9" t="s">
        <v>8</v>
      </c>
      <c r="D16" s="10" t="s">
        <v>40</v>
      </c>
      <c r="E16" s="5" t="s">
        <v>57</v>
      </c>
      <c r="F16" s="5" t="s">
        <v>58</v>
      </c>
      <c r="G16" s="6">
        <v>44966</v>
      </c>
      <c r="H16" s="6">
        <v>44966</v>
      </c>
      <c r="I16" s="7">
        <v>435</v>
      </c>
    </row>
    <row r="17" spans="2:9" x14ac:dyDescent="0.25">
      <c r="B17" s="4">
        <f t="shared" si="0"/>
        <v>11</v>
      </c>
      <c r="C17" s="9" t="s">
        <v>8</v>
      </c>
      <c r="D17" s="10" t="s">
        <v>40</v>
      </c>
      <c r="E17" s="5" t="s">
        <v>41</v>
      </c>
      <c r="F17" s="5" t="s">
        <v>42</v>
      </c>
      <c r="G17" s="6">
        <v>44979</v>
      </c>
      <c r="H17" s="6">
        <v>44979</v>
      </c>
      <c r="I17" s="7">
        <v>477</v>
      </c>
    </row>
    <row r="18" spans="2:9" x14ac:dyDescent="0.25">
      <c r="B18" s="4">
        <f t="shared" si="0"/>
        <v>12</v>
      </c>
      <c r="C18" s="9" t="s">
        <v>8</v>
      </c>
      <c r="D18" s="9" t="s">
        <v>21</v>
      </c>
      <c r="E18" s="5" t="s">
        <v>81</v>
      </c>
      <c r="F18" s="5" t="s">
        <v>82</v>
      </c>
      <c r="G18" s="6">
        <v>44972</v>
      </c>
      <c r="H18" s="6">
        <v>44972</v>
      </c>
      <c r="I18" s="7">
        <v>480</v>
      </c>
    </row>
    <row r="19" spans="2:9" x14ac:dyDescent="0.25">
      <c r="B19" s="4">
        <f t="shared" si="0"/>
        <v>13</v>
      </c>
      <c r="C19" s="9" t="s">
        <v>8</v>
      </c>
      <c r="D19" s="9" t="s">
        <v>21</v>
      </c>
      <c r="E19" s="5" t="s">
        <v>97</v>
      </c>
      <c r="F19" s="5" t="s">
        <v>98</v>
      </c>
      <c r="G19" s="6">
        <v>44960</v>
      </c>
      <c r="H19" s="6">
        <v>44960</v>
      </c>
      <c r="I19" s="7">
        <v>249</v>
      </c>
    </row>
    <row r="20" spans="2:9" x14ac:dyDescent="0.25">
      <c r="B20" s="4">
        <f t="shared" si="0"/>
        <v>14</v>
      </c>
      <c r="C20" s="9" t="s">
        <v>8</v>
      </c>
      <c r="D20" s="9" t="s">
        <v>21</v>
      </c>
      <c r="E20" s="5" t="s">
        <v>24</v>
      </c>
      <c r="F20" s="5" t="s">
        <v>25</v>
      </c>
      <c r="G20" s="6">
        <v>44950</v>
      </c>
      <c r="H20" s="6">
        <v>44950</v>
      </c>
      <c r="I20" s="7">
        <v>380</v>
      </c>
    </row>
    <row r="21" spans="2:9" x14ac:dyDescent="0.25">
      <c r="B21" s="4">
        <f t="shared" si="0"/>
        <v>15</v>
      </c>
      <c r="C21" s="9" t="s">
        <v>8</v>
      </c>
      <c r="D21" s="9" t="s">
        <v>21</v>
      </c>
      <c r="E21" s="5" t="s">
        <v>26</v>
      </c>
      <c r="F21" s="5" t="s">
        <v>25</v>
      </c>
      <c r="G21" s="6">
        <v>44951</v>
      </c>
      <c r="H21" s="6">
        <v>44951</v>
      </c>
      <c r="I21" s="7">
        <v>371</v>
      </c>
    </row>
    <row r="22" spans="2:9" x14ac:dyDescent="0.25">
      <c r="B22" s="4">
        <f t="shared" si="0"/>
        <v>16</v>
      </c>
      <c r="C22" s="9" t="s">
        <v>8</v>
      </c>
      <c r="D22" s="9" t="s">
        <v>21</v>
      </c>
      <c r="E22" s="5" t="s">
        <v>22</v>
      </c>
      <c r="F22" s="5" t="s">
        <v>23</v>
      </c>
      <c r="G22" s="6">
        <v>44949</v>
      </c>
      <c r="H22" s="6">
        <v>44949</v>
      </c>
      <c r="I22" s="7">
        <v>460</v>
      </c>
    </row>
    <row r="23" spans="2:9" x14ac:dyDescent="0.25">
      <c r="B23" s="4">
        <f t="shared" si="0"/>
        <v>17</v>
      </c>
      <c r="C23" s="9" t="s">
        <v>8</v>
      </c>
      <c r="D23" s="9" t="s">
        <v>21</v>
      </c>
      <c r="E23" s="5" t="s">
        <v>27</v>
      </c>
      <c r="F23" s="5" t="s">
        <v>28</v>
      </c>
      <c r="G23" s="6">
        <v>44952</v>
      </c>
      <c r="H23" s="6">
        <v>44952</v>
      </c>
      <c r="I23" s="7">
        <v>430</v>
      </c>
    </row>
    <row r="24" spans="2:9" x14ac:dyDescent="0.25">
      <c r="B24" s="4">
        <f t="shared" si="0"/>
        <v>18</v>
      </c>
      <c r="C24" s="9" t="s">
        <v>8</v>
      </c>
      <c r="D24" s="9" t="s">
        <v>21</v>
      </c>
      <c r="E24" s="5" t="s">
        <v>29</v>
      </c>
      <c r="F24" s="5" t="s">
        <v>28</v>
      </c>
      <c r="G24" s="6">
        <v>44956</v>
      </c>
      <c r="H24" s="6">
        <v>44956</v>
      </c>
      <c r="I24" s="7">
        <v>135</v>
      </c>
    </row>
    <row r="25" spans="2:9" x14ac:dyDescent="0.25">
      <c r="B25" s="4">
        <f t="shared" si="0"/>
        <v>19</v>
      </c>
      <c r="C25" s="9" t="s">
        <v>8</v>
      </c>
      <c r="D25" s="9" t="s">
        <v>16</v>
      </c>
      <c r="E25" s="5" t="s">
        <v>43</v>
      </c>
      <c r="F25" s="5" t="s">
        <v>104</v>
      </c>
      <c r="G25" s="6">
        <v>44968</v>
      </c>
      <c r="H25" s="6">
        <v>44968</v>
      </c>
      <c r="I25" s="7">
        <v>140</v>
      </c>
    </row>
    <row r="26" spans="2:9" x14ac:dyDescent="0.25">
      <c r="B26" s="4">
        <f t="shared" si="0"/>
        <v>20</v>
      </c>
      <c r="C26" s="9" t="s">
        <v>8</v>
      </c>
      <c r="D26" s="9" t="s">
        <v>16</v>
      </c>
      <c r="E26" s="5" t="s">
        <v>43</v>
      </c>
      <c r="F26" s="5" t="s">
        <v>105</v>
      </c>
      <c r="G26" s="6">
        <v>44975</v>
      </c>
      <c r="H26" s="6">
        <v>44975</v>
      </c>
      <c r="I26" s="7">
        <v>300</v>
      </c>
    </row>
    <row r="27" spans="2:9" x14ac:dyDescent="0.25">
      <c r="B27" s="4">
        <f t="shared" si="0"/>
        <v>21</v>
      </c>
      <c r="C27" s="9" t="s">
        <v>8</v>
      </c>
      <c r="D27" s="9" t="s">
        <v>16</v>
      </c>
      <c r="E27" s="5" t="s">
        <v>247</v>
      </c>
      <c r="F27" s="5" t="s">
        <v>248</v>
      </c>
      <c r="G27" s="6">
        <v>44994</v>
      </c>
      <c r="H27" s="6">
        <v>44994</v>
      </c>
      <c r="I27" s="7">
        <v>138</v>
      </c>
    </row>
    <row r="28" spans="2:9" x14ac:dyDescent="0.25">
      <c r="B28" s="4">
        <f t="shared" si="0"/>
        <v>22</v>
      </c>
      <c r="C28" s="9" t="s">
        <v>8</v>
      </c>
      <c r="D28" s="10" t="s">
        <v>16</v>
      </c>
      <c r="E28" s="5" t="s">
        <v>43</v>
      </c>
      <c r="F28" s="5" t="s">
        <v>44</v>
      </c>
      <c r="G28" s="6">
        <v>44982</v>
      </c>
      <c r="H28" s="6">
        <v>44982</v>
      </c>
      <c r="I28" s="7">
        <v>300</v>
      </c>
    </row>
    <row r="29" spans="2:9" x14ac:dyDescent="0.25">
      <c r="B29" s="4">
        <f t="shared" si="0"/>
        <v>23</v>
      </c>
      <c r="C29" s="9" t="s">
        <v>8</v>
      </c>
      <c r="D29" s="10" t="s">
        <v>16</v>
      </c>
      <c r="E29" s="5" t="s">
        <v>63</v>
      </c>
      <c r="F29" s="5" t="s">
        <v>64</v>
      </c>
      <c r="G29" s="6">
        <v>44978</v>
      </c>
      <c r="H29" s="6">
        <v>44978</v>
      </c>
      <c r="I29" s="7">
        <v>306</v>
      </c>
    </row>
    <row r="30" spans="2:9" x14ac:dyDescent="0.25">
      <c r="B30" s="4">
        <f t="shared" si="0"/>
        <v>24</v>
      </c>
      <c r="C30" s="9" t="s">
        <v>8</v>
      </c>
      <c r="D30" s="9" t="s">
        <v>16</v>
      </c>
      <c r="E30" s="5" t="s">
        <v>235</v>
      </c>
      <c r="F30" s="5" t="s">
        <v>236</v>
      </c>
      <c r="G30" s="6">
        <v>45014</v>
      </c>
      <c r="H30" s="6">
        <v>45014</v>
      </c>
      <c r="I30" s="7">
        <v>585</v>
      </c>
    </row>
    <row r="31" spans="2:9" x14ac:dyDescent="0.25">
      <c r="B31" s="4">
        <f t="shared" si="0"/>
        <v>25</v>
      </c>
      <c r="C31" s="9" t="s">
        <v>8</v>
      </c>
      <c r="D31" s="9" t="s">
        <v>16</v>
      </c>
      <c r="E31" s="5" t="s">
        <v>30</v>
      </c>
      <c r="F31" s="5" t="s">
        <v>31</v>
      </c>
      <c r="G31" s="8">
        <v>44970</v>
      </c>
      <c r="H31" s="8">
        <v>44974</v>
      </c>
      <c r="I31" s="7">
        <v>2000</v>
      </c>
    </row>
    <row r="32" spans="2:9" x14ac:dyDescent="0.25">
      <c r="B32" s="4">
        <f t="shared" si="0"/>
        <v>26</v>
      </c>
      <c r="C32" s="9" t="s">
        <v>8</v>
      </c>
      <c r="D32" s="9" t="s">
        <v>167</v>
      </c>
      <c r="E32" s="5" t="s">
        <v>249</v>
      </c>
      <c r="F32" s="5" t="s">
        <v>250</v>
      </c>
      <c r="G32" s="6">
        <v>44995</v>
      </c>
      <c r="H32" s="6">
        <v>44995</v>
      </c>
      <c r="I32" s="7">
        <v>673</v>
      </c>
    </row>
    <row r="33" spans="2:9" x14ac:dyDescent="0.25">
      <c r="B33" s="4">
        <f t="shared" si="0"/>
        <v>27</v>
      </c>
      <c r="C33" s="9" t="s">
        <v>8</v>
      </c>
      <c r="D33" s="9" t="s">
        <v>167</v>
      </c>
      <c r="E33" s="5" t="s">
        <v>229</v>
      </c>
      <c r="F33" s="5" t="s">
        <v>230</v>
      </c>
      <c r="G33" s="6">
        <v>45007</v>
      </c>
      <c r="H33" s="6">
        <v>45007</v>
      </c>
      <c r="I33" s="7">
        <v>808</v>
      </c>
    </row>
    <row r="34" spans="2:9" x14ac:dyDescent="0.25">
      <c r="B34" s="4">
        <f t="shared" si="0"/>
        <v>28</v>
      </c>
      <c r="C34" s="9" t="s">
        <v>8</v>
      </c>
      <c r="D34" s="9" t="s">
        <v>167</v>
      </c>
      <c r="E34" s="5" t="s">
        <v>231</v>
      </c>
      <c r="F34" s="5" t="s">
        <v>232</v>
      </c>
      <c r="G34" s="6">
        <v>45008</v>
      </c>
      <c r="H34" s="6">
        <v>45008</v>
      </c>
      <c r="I34" s="7">
        <v>200</v>
      </c>
    </row>
    <row r="35" spans="2:9" x14ac:dyDescent="0.25">
      <c r="B35" s="4">
        <f t="shared" si="0"/>
        <v>29</v>
      </c>
      <c r="C35" s="9" t="s">
        <v>8</v>
      </c>
      <c r="D35" s="10" t="s">
        <v>167</v>
      </c>
      <c r="E35" s="5" t="s">
        <v>168</v>
      </c>
      <c r="F35" s="5" t="s">
        <v>169</v>
      </c>
      <c r="G35" s="6">
        <v>44998</v>
      </c>
      <c r="H35" s="6">
        <v>44998</v>
      </c>
      <c r="I35" s="7">
        <v>468</v>
      </c>
    </row>
    <row r="36" spans="2:9" x14ac:dyDescent="0.25">
      <c r="B36" s="4">
        <f t="shared" si="0"/>
        <v>30</v>
      </c>
      <c r="C36" s="9" t="s">
        <v>8</v>
      </c>
      <c r="D36" s="9" t="s">
        <v>167</v>
      </c>
      <c r="E36" s="5" t="s">
        <v>268</v>
      </c>
      <c r="F36" s="5" t="s">
        <v>169</v>
      </c>
      <c r="G36" s="6">
        <v>45013</v>
      </c>
      <c r="H36" s="6">
        <v>45013</v>
      </c>
      <c r="I36" s="7">
        <v>212</v>
      </c>
    </row>
    <row r="37" spans="2:9" x14ac:dyDescent="0.25">
      <c r="B37" s="4">
        <f t="shared" si="0"/>
        <v>31</v>
      </c>
      <c r="C37" s="9" t="s">
        <v>8</v>
      </c>
      <c r="D37" s="9" t="s">
        <v>226</v>
      </c>
      <c r="E37" s="5" t="s">
        <v>227</v>
      </c>
      <c r="F37" s="5" t="s">
        <v>228</v>
      </c>
      <c r="G37" s="6">
        <v>45006</v>
      </c>
      <c r="H37" s="6">
        <v>45006</v>
      </c>
      <c r="I37" s="7">
        <v>469</v>
      </c>
    </row>
    <row r="38" spans="2:9" x14ac:dyDescent="0.25">
      <c r="B38" s="4">
        <f t="shared" si="0"/>
        <v>32</v>
      </c>
      <c r="C38" s="9" t="s">
        <v>8</v>
      </c>
      <c r="D38" s="9" t="s">
        <v>32</v>
      </c>
      <c r="E38" s="5" t="s">
        <v>245</v>
      </c>
      <c r="F38" s="5" t="s">
        <v>246</v>
      </c>
      <c r="G38" s="6">
        <v>44993</v>
      </c>
      <c r="H38" s="6">
        <v>44993</v>
      </c>
      <c r="I38" s="7">
        <v>295</v>
      </c>
    </row>
    <row r="39" spans="2:9" x14ac:dyDescent="0.25">
      <c r="B39" s="4">
        <f t="shared" ref="B39:B70" si="1">B38+1</f>
        <v>33</v>
      </c>
      <c r="C39" s="9" t="s">
        <v>8</v>
      </c>
      <c r="D39" s="9" t="s">
        <v>32</v>
      </c>
      <c r="E39" s="5" t="s">
        <v>33</v>
      </c>
      <c r="F39" s="5" t="s">
        <v>34</v>
      </c>
      <c r="G39" s="8">
        <v>44980</v>
      </c>
      <c r="H39" s="8">
        <v>44981</v>
      </c>
      <c r="I39" s="7">
        <v>300</v>
      </c>
    </row>
    <row r="40" spans="2:9" x14ac:dyDescent="0.25">
      <c r="B40" s="4">
        <f t="shared" si="1"/>
        <v>34</v>
      </c>
      <c r="C40" s="9" t="s">
        <v>8</v>
      </c>
      <c r="D40" s="10" t="s">
        <v>35</v>
      </c>
      <c r="E40" s="5" t="s">
        <v>38</v>
      </c>
      <c r="F40" s="5" t="s">
        <v>39</v>
      </c>
      <c r="G40" s="6">
        <v>44973</v>
      </c>
      <c r="H40" s="6">
        <v>44973</v>
      </c>
      <c r="I40" s="7">
        <v>621</v>
      </c>
    </row>
    <row r="41" spans="2:9" x14ac:dyDescent="0.25">
      <c r="B41" s="4">
        <f t="shared" si="1"/>
        <v>35</v>
      </c>
      <c r="C41" s="9" t="s">
        <v>8</v>
      </c>
      <c r="D41" s="10" t="s">
        <v>35</v>
      </c>
      <c r="E41" s="5" t="s">
        <v>61</v>
      </c>
      <c r="F41" s="5" t="s">
        <v>62</v>
      </c>
      <c r="G41" s="6">
        <v>44974</v>
      </c>
      <c r="H41" s="6">
        <v>44974</v>
      </c>
      <c r="I41" s="7">
        <f>446+230</f>
        <v>676</v>
      </c>
    </row>
    <row r="42" spans="2:9" x14ac:dyDescent="0.25">
      <c r="B42" s="4">
        <f t="shared" si="1"/>
        <v>36</v>
      </c>
      <c r="C42" s="9" t="s">
        <v>8</v>
      </c>
      <c r="D42" s="10" t="s">
        <v>35</v>
      </c>
      <c r="E42" s="5" t="s">
        <v>59</v>
      </c>
      <c r="F42" s="5" t="s">
        <v>60</v>
      </c>
      <c r="G42" s="6">
        <v>44972</v>
      </c>
      <c r="H42" s="6">
        <v>44972</v>
      </c>
      <c r="I42" s="7">
        <v>560</v>
      </c>
    </row>
    <row r="43" spans="2:9" x14ac:dyDescent="0.25">
      <c r="B43" s="4">
        <f t="shared" si="1"/>
        <v>37</v>
      </c>
      <c r="C43" s="9" t="s">
        <v>8</v>
      </c>
      <c r="D43" s="9" t="s">
        <v>35</v>
      </c>
      <c r="E43" s="5" t="s">
        <v>36</v>
      </c>
      <c r="F43" s="5" t="s">
        <v>37</v>
      </c>
      <c r="G43" s="6">
        <v>44971</v>
      </c>
      <c r="H43" s="6">
        <v>44971</v>
      </c>
      <c r="I43" s="7">
        <f>692+620</f>
        <v>1312</v>
      </c>
    </row>
    <row r="44" spans="2:9" x14ac:dyDescent="0.25">
      <c r="B44" s="4">
        <f t="shared" si="1"/>
        <v>38</v>
      </c>
      <c r="C44" s="9" t="s">
        <v>8</v>
      </c>
      <c r="D44" s="9" t="s">
        <v>35</v>
      </c>
      <c r="E44" s="5" t="s">
        <v>240</v>
      </c>
      <c r="F44" s="5" t="s">
        <v>241</v>
      </c>
      <c r="G44" s="6">
        <v>44986</v>
      </c>
      <c r="H44" s="6">
        <v>44988</v>
      </c>
      <c r="I44" s="7">
        <v>1684</v>
      </c>
    </row>
    <row r="45" spans="2:9" x14ac:dyDescent="0.25">
      <c r="B45" s="4">
        <f t="shared" si="1"/>
        <v>39</v>
      </c>
      <c r="C45" s="9" t="s">
        <v>8</v>
      </c>
      <c r="D45" s="9" t="s">
        <v>76</v>
      </c>
      <c r="E45" s="5" t="s">
        <v>221</v>
      </c>
      <c r="F45" s="5" t="s">
        <v>222</v>
      </c>
      <c r="G45" s="6">
        <v>44993</v>
      </c>
      <c r="H45" s="6">
        <v>44993</v>
      </c>
      <c r="I45" s="7">
        <f>408+245</f>
        <v>653</v>
      </c>
    </row>
    <row r="46" spans="2:9" x14ac:dyDescent="0.25">
      <c r="B46" s="4">
        <f t="shared" si="1"/>
        <v>40</v>
      </c>
      <c r="C46" s="9" t="s">
        <v>8</v>
      </c>
      <c r="D46" s="9" t="s">
        <v>76</v>
      </c>
      <c r="E46" s="5" t="s">
        <v>102</v>
      </c>
      <c r="F46" s="5" t="s">
        <v>103</v>
      </c>
      <c r="G46" s="6">
        <v>44967</v>
      </c>
      <c r="H46" s="6">
        <v>44967</v>
      </c>
      <c r="I46" s="7">
        <v>236</v>
      </c>
    </row>
    <row r="47" spans="2:9" x14ac:dyDescent="0.25">
      <c r="B47" s="4">
        <f t="shared" si="1"/>
        <v>41</v>
      </c>
      <c r="C47" s="9" t="s">
        <v>8</v>
      </c>
      <c r="D47" s="10" t="s">
        <v>76</v>
      </c>
      <c r="E47" s="5" t="s">
        <v>162</v>
      </c>
      <c r="F47" s="5" t="s">
        <v>163</v>
      </c>
      <c r="G47" s="6">
        <v>44994</v>
      </c>
      <c r="H47" s="6">
        <v>44994</v>
      </c>
      <c r="I47" s="7">
        <f>550+344</f>
        <v>894</v>
      </c>
    </row>
    <row r="48" spans="2:9" x14ac:dyDescent="0.25">
      <c r="B48" s="4">
        <f t="shared" si="1"/>
        <v>42</v>
      </c>
      <c r="C48" s="9" t="s">
        <v>8</v>
      </c>
      <c r="D48" s="9" t="s">
        <v>76</v>
      </c>
      <c r="E48" s="5" t="s">
        <v>223</v>
      </c>
      <c r="F48" s="5" t="s">
        <v>163</v>
      </c>
      <c r="G48" s="6">
        <v>44994</v>
      </c>
      <c r="H48" s="6">
        <v>44994</v>
      </c>
      <c r="I48" s="7">
        <f>666+342</f>
        <v>1008</v>
      </c>
    </row>
    <row r="49" spans="2:9" x14ac:dyDescent="0.25">
      <c r="B49" s="4">
        <f t="shared" si="1"/>
        <v>43</v>
      </c>
      <c r="C49" s="9" t="s">
        <v>8</v>
      </c>
      <c r="D49" s="9" t="s">
        <v>76</v>
      </c>
      <c r="E49" s="5" t="s">
        <v>219</v>
      </c>
      <c r="F49" s="5" t="s">
        <v>220</v>
      </c>
      <c r="G49" s="6">
        <v>44992</v>
      </c>
      <c r="H49" s="6">
        <v>44992</v>
      </c>
      <c r="I49" s="7">
        <f>671+636</f>
        <v>1307</v>
      </c>
    </row>
    <row r="50" spans="2:9" x14ac:dyDescent="0.25">
      <c r="B50" s="4">
        <f t="shared" si="1"/>
        <v>44</v>
      </c>
      <c r="C50" s="9" t="s">
        <v>8</v>
      </c>
      <c r="D50" s="9" t="s">
        <v>76</v>
      </c>
      <c r="E50" s="5" t="s">
        <v>77</v>
      </c>
      <c r="F50" s="5" t="s">
        <v>32</v>
      </c>
      <c r="G50" s="6">
        <v>44970</v>
      </c>
      <c r="H50" s="6">
        <v>44970</v>
      </c>
      <c r="I50" s="7">
        <v>1200</v>
      </c>
    </row>
    <row r="51" spans="2:9" x14ac:dyDescent="0.25">
      <c r="B51" s="4">
        <f t="shared" si="1"/>
        <v>45</v>
      </c>
      <c r="C51" s="9" t="s">
        <v>8</v>
      </c>
      <c r="D51" s="9" t="s">
        <v>76</v>
      </c>
      <c r="E51" s="5" t="s">
        <v>93</v>
      </c>
      <c r="F51" s="5" t="s">
        <v>94</v>
      </c>
      <c r="G51" s="6">
        <v>44984</v>
      </c>
      <c r="H51" s="6">
        <v>44984</v>
      </c>
      <c r="I51" s="7">
        <v>180</v>
      </c>
    </row>
    <row r="52" spans="2:9" x14ac:dyDescent="0.25">
      <c r="B52" s="4">
        <f t="shared" si="1"/>
        <v>46</v>
      </c>
      <c r="C52" s="9" t="s">
        <v>8</v>
      </c>
      <c r="D52" s="9" t="s">
        <v>76</v>
      </c>
      <c r="E52" s="5" t="s">
        <v>224</v>
      </c>
      <c r="F52" s="5" t="s">
        <v>225</v>
      </c>
      <c r="G52" s="6">
        <v>44995</v>
      </c>
      <c r="H52" s="6">
        <v>44995</v>
      </c>
      <c r="I52" s="7">
        <f>342+306</f>
        <v>648</v>
      </c>
    </row>
    <row r="53" spans="2:9" x14ac:dyDescent="0.25">
      <c r="B53" s="4">
        <f t="shared" si="1"/>
        <v>47</v>
      </c>
      <c r="C53" s="9" t="s">
        <v>8</v>
      </c>
      <c r="D53" s="9" t="s">
        <v>76</v>
      </c>
      <c r="E53" s="5" t="s">
        <v>217</v>
      </c>
      <c r="F53" s="5" t="s">
        <v>218</v>
      </c>
      <c r="G53" s="6">
        <v>44991</v>
      </c>
      <c r="H53" s="6">
        <v>44991</v>
      </c>
      <c r="I53" s="7">
        <f>495+245</f>
        <v>740</v>
      </c>
    </row>
    <row r="54" spans="2:9" x14ac:dyDescent="0.25">
      <c r="B54" s="4">
        <f t="shared" si="1"/>
        <v>48</v>
      </c>
      <c r="C54" s="9" t="s">
        <v>8</v>
      </c>
      <c r="D54" s="9" t="s">
        <v>78</v>
      </c>
      <c r="E54" s="5" t="s">
        <v>83</v>
      </c>
      <c r="F54" s="5" t="s">
        <v>84</v>
      </c>
      <c r="G54" s="6">
        <v>44974</v>
      </c>
      <c r="H54" s="6">
        <v>44974</v>
      </c>
      <c r="I54" s="7">
        <v>364</v>
      </c>
    </row>
    <row r="55" spans="2:9" x14ac:dyDescent="0.25">
      <c r="B55" s="4">
        <f t="shared" si="1"/>
        <v>49</v>
      </c>
      <c r="C55" s="9" t="s">
        <v>8</v>
      </c>
      <c r="D55" s="9" t="s">
        <v>78</v>
      </c>
      <c r="E55" s="5" t="s">
        <v>79</v>
      </c>
      <c r="F55" s="5" t="s">
        <v>80</v>
      </c>
      <c r="G55" s="6">
        <v>44971</v>
      </c>
      <c r="H55" s="6">
        <v>44971</v>
      </c>
      <c r="I55" s="7">
        <v>276</v>
      </c>
    </row>
    <row r="56" spans="2:9" x14ac:dyDescent="0.25">
      <c r="B56" s="4">
        <f t="shared" si="1"/>
        <v>50</v>
      </c>
      <c r="C56" s="9" t="s">
        <v>8</v>
      </c>
      <c r="D56" s="9" t="s">
        <v>78</v>
      </c>
      <c r="E56" s="5" t="s">
        <v>278</v>
      </c>
      <c r="F56" s="5" t="s">
        <v>234</v>
      </c>
      <c r="G56" s="6">
        <v>45008</v>
      </c>
      <c r="H56" s="6">
        <v>45008</v>
      </c>
      <c r="I56" s="7">
        <f>656+436</f>
        <v>1092</v>
      </c>
    </row>
    <row r="57" spans="2:9" x14ac:dyDescent="0.25">
      <c r="B57" s="4">
        <f t="shared" si="1"/>
        <v>51</v>
      </c>
      <c r="C57" s="9" t="s">
        <v>8</v>
      </c>
      <c r="D57" s="9" t="s">
        <v>78</v>
      </c>
      <c r="E57" s="5" t="s">
        <v>233</v>
      </c>
      <c r="F57" s="5" t="s">
        <v>234</v>
      </c>
      <c r="G57" s="6">
        <v>45009</v>
      </c>
      <c r="H57" s="6">
        <v>45009</v>
      </c>
      <c r="I57" s="7">
        <v>947</v>
      </c>
    </row>
    <row r="58" spans="2:9" x14ac:dyDescent="0.25">
      <c r="B58" s="4">
        <f t="shared" si="1"/>
        <v>52</v>
      </c>
      <c r="C58" s="9" t="s">
        <v>8</v>
      </c>
      <c r="D58" s="9" t="s">
        <v>78</v>
      </c>
      <c r="E58" s="5" t="s">
        <v>279</v>
      </c>
      <c r="F58" s="5" t="s">
        <v>234</v>
      </c>
      <c r="G58" s="6">
        <v>45009</v>
      </c>
      <c r="H58" s="6">
        <v>45009</v>
      </c>
      <c r="I58" s="7">
        <f>496+214+667+280</f>
        <v>1657</v>
      </c>
    </row>
    <row r="59" spans="2:9" x14ac:dyDescent="0.25">
      <c r="B59" s="4">
        <f t="shared" si="1"/>
        <v>53</v>
      </c>
      <c r="C59" s="9" t="s">
        <v>8</v>
      </c>
      <c r="D59" s="9" t="s">
        <v>78</v>
      </c>
      <c r="E59" s="5" t="s">
        <v>213</v>
      </c>
      <c r="F59" s="5" t="s">
        <v>214</v>
      </c>
      <c r="G59" s="6">
        <v>45012</v>
      </c>
      <c r="H59" s="6">
        <v>45012</v>
      </c>
      <c r="I59" s="7">
        <v>477</v>
      </c>
    </row>
    <row r="60" spans="2:9" x14ac:dyDescent="0.25">
      <c r="B60" s="4">
        <f t="shared" si="1"/>
        <v>54</v>
      </c>
      <c r="C60" s="9" t="s">
        <v>8</v>
      </c>
      <c r="D60" s="9" t="s">
        <v>78</v>
      </c>
      <c r="E60" s="5" t="s">
        <v>211</v>
      </c>
      <c r="F60" s="5" t="s">
        <v>212</v>
      </c>
      <c r="G60" s="6">
        <v>45007</v>
      </c>
      <c r="H60" s="6">
        <v>45007</v>
      </c>
      <c r="I60" s="7">
        <f>171+172</f>
        <v>343</v>
      </c>
    </row>
    <row r="61" spans="2:9" x14ac:dyDescent="0.25">
      <c r="B61" s="4">
        <f t="shared" si="1"/>
        <v>55</v>
      </c>
      <c r="C61" s="9" t="s">
        <v>8</v>
      </c>
      <c r="D61" s="9" t="s">
        <v>78</v>
      </c>
      <c r="E61" s="5" t="s">
        <v>205</v>
      </c>
      <c r="F61" s="5" t="s">
        <v>206</v>
      </c>
      <c r="G61" s="6">
        <v>45006</v>
      </c>
      <c r="H61" s="6">
        <v>45006</v>
      </c>
      <c r="I61" s="7">
        <v>854</v>
      </c>
    </row>
    <row r="62" spans="2:9" x14ac:dyDescent="0.25">
      <c r="B62" s="4">
        <f t="shared" si="1"/>
        <v>56</v>
      </c>
      <c r="C62" s="9" t="s">
        <v>8</v>
      </c>
      <c r="D62" s="9" t="s">
        <v>78</v>
      </c>
      <c r="E62" s="5" t="s">
        <v>95</v>
      </c>
      <c r="F62" s="5" t="s">
        <v>96</v>
      </c>
      <c r="G62" s="6">
        <v>44958</v>
      </c>
      <c r="H62" s="6">
        <v>44958</v>
      </c>
      <c r="I62" s="7">
        <v>240</v>
      </c>
    </row>
    <row r="63" spans="2:9" x14ac:dyDescent="0.25">
      <c r="B63" s="4">
        <f t="shared" si="1"/>
        <v>57</v>
      </c>
      <c r="C63" s="9" t="s">
        <v>8</v>
      </c>
      <c r="D63" s="9" t="s">
        <v>54</v>
      </c>
      <c r="E63" s="5" t="s">
        <v>243</v>
      </c>
      <c r="F63" s="5" t="s">
        <v>244</v>
      </c>
      <c r="G63" s="6">
        <v>44992</v>
      </c>
      <c r="H63" s="6">
        <v>44992</v>
      </c>
      <c r="I63" s="7">
        <v>139</v>
      </c>
    </row>
    <row r="64" spans="2:9" x14ac:dyDescent="0.25">
      <c r="B64" s="4">
        <f t="shared" si="1"/>
        <v>58</v>
      </c>
      <c r="C64" s="9" t="s">
        <v>8</v>
      </c>
      <c r="D64" s="10" t="s">
        <v>54</v>
      </c>
      <c r="E64" s="5" t="s">
        <v>55</v>
      </c>
      <c r="F64" s="5" t="s">
        <v>56</v>
      </c>
      <c r="G64" s="6">
        <v>44964</v>
      </c>
      <c r="H64" s="6">
        <v>44964</v>
      </c>
      <c r="I64" s="7">
        <v>359</v>
      </c>
    </row>
    <row r="65" spans="2:9" x14ac:dyDescent="0.25">
      <c r="B65" s="4">
        <f t="shared" si="1"/>
        <v>59</v>
      </c>
      <c r="C65" s="9" t="s">
        <v>8</v>
      </c>
      <c r="D65" s="10" t="s">
        <v>54</v>
      </c>
      <c r="E65" s="5" t="s">
        <v>70</v>
      </c>
      <c r="F65" s="5" t="s">
        <v>71</v>
      </c>
      <c r="G65" s="6">
        <v>44965</v>
      </c>
      <c r="H65" s="6">
        <v>44965</v>
      </c>
      <c r="I65" s="7">
        <v>244</v>
      </c>
    </row>
    <row r="66" spans="2:9" x14ac:dyDescent="0.25">
      <c r="B66" s="4">
        <f t="shared" si="1"/>
        <v>60</v>
      </c>
      <c r="C66" s="9" t="s">
        <v>8</v>
      </c>
      <c r="D66" s="10" t="s">
        <v>54</v>
      </c>
      <c r="E66" s="5" t="s">
        <v>72</v>
      </c>
      <c r="F66" s="5" t="s">
        <v>73</v>
      </c>
      <c r="G66" s="6">
        <v>44966</v>
      </c>
      <c r="H66" s="6">
        <v>44966</v>
      </c>
      <c r="I66" s="7">
        <v>276</v>
      </c>
    </row>
    <row r="67" spans="2:9" x14ac:dyDescent="0.25">
      <c r="B67" s="4">
        <f t="shared" si="1"/>
        <v>61</v>
      </c>
      <c r="C67" s="9" t="s">
        <v>8</v>
      </c>
      <c r="D67" s="9" t="s">
        <v>90</v>
      </c>
      <c r="E67" s="5" t="s">
        <v>199</v>
      </c>
      <c r="F67" s="5" t="s">
        <v>200</v>
      </c>
      <c r="G67" s="6">
        <v>44999</v>
      </c>
      <c r="H67" s="6">
        <v>44999</v>
      </c>
      <c r="I67" s="7">
        <v>465</v>
      </c>
    </row>
    <row r="68" spans="2:9" x14ac:dyDescent="0.25">
      <c r="B68" s="4">
        <f t="shared" si="1"/>
        <v>62</v>
      </c>
      <c r="C68" s="9" t="s">
        <v>8</v>
      </c>
      <c r="D68" s="9" t="s">
        <v>90</v>
      </c>
      <c r="E68" s="5" t="s">
        <v>209</v>
      </c>
      <c r="F68" s="5" t="s">
        <v>210</v>
      </c>
      <c r="G68" s="6">
        <v>44987</v>
      </c>
      <c r="H68" s="6">
        <v>44987</v>
      </c>
      <c r="I68" s="7">
        <v>210</v>
      </c>
    </row>
    <row r="69" spans="2:9" x14ac:dyDescent="0.25">
      <c r="B69" s="4">
        <f t="shared" si="1"/>
        <v>63</v>
      </c>
      <c r="C69" s="9" t="s">
        <v>8</v>
      </c>
      <c r="D69" s="9" t="s">
        <v>90</v>
      </c>
      <c r="E69" s="5" t="s">
        <v>201</v>
      </c>
      <c r="F69" s="5" t="s">
        <v>202</v>
      </c>
      <c r="G69" s="6">
        <v>45000</v>
      </c>
      <c r="H69" s="6">
        <v>45000</v>
      </c>
      <c r="I69" s="7">
        <f>314+75</f>
        <v>389</v>
      </c>
    </row>
    <row r="70" spans="2:9" x14ac:dyDescent="0.25">
      <c r="B70" s="4">
        <f t="shared" si="1"/>
        <v>64</v>
      </c>
      <c r="C70" s="9" t="s">
        <v>8</v>
      </c>
      <c r="D70" s="9" t="s">
        <v>90</v>
      </c>
      <c r="E70" s="5" t="s">
        <v>111</v>
      </c>
      <c r="F70" s="5" t="s">
        <v>242</v>
      </c>
      <c r="G70" s="6">
        <v>44991</v>
      </c>
      <c r="H70" s="6">
        <v>44991</v>
      </c>
      <c r="I70" s="7">
        <v>823</v>
      </c>
    </row>
    <row r="71" spans="2:9" x14ac:dyDescent="0.25">
      <c r="B71" s="4">
        <f t="shared" ref="B71:B102" si="2">B70+1</f>
        <v>65</v>
      </c>
      <c r="C71" s="9" t="s">
        <v>8</v>
      </c>
      <c r="D71" s="9" t="s">
        <v>90</v>
      </c>
      <c r="E71" s="5" t="s">
        <v>91</v>
      </c>
      <c r="F71" s="5" t="s">
        <v>92</v>
      </c>
      <c r="G71" s="6">
        <v>44980</v>
      </c>
      <c r="H71" s="6">
        <v>44980</v>
      </c>
      <c r="I71" s="7">
        <f>1050/2</f>
        <v>525</v>
      </c>
    </row>
    <row r="72" spans="2:9" x14ac:dyDescent="0.25">
      <c r="B72" s="4">
        <f t="shared" si="2"/>
        <v>66</v>
      </c>
      <c r="C72" s="9" t="s">
        <v>8</v>
      </c>
      <c r="D72" s="9" t="s">
        <v>90</v>
      </c>
      <c r="E72" s="5" t="s">
        <v>111</v>
      </c>
      <c r="F72" s="5" t="s">
        <v>92</v>
      </c>
      <c r="G72" s="6">
        <v>44980</v>
      </c>
      <c r="H72" s="6">
        <v>44980</v>
      </c>
      <c r="I72" s="7">
        <f>1050/2</f>
        <v>525</v>
      </c>
    </row>
    <row r="73" spans="2:9" x14ac:dyDescent="0.25">
      <c r="B73" s="4">
        <f t="shared" si="2"/>
        <v>67</v>
      </c>
      <c r="C73" s="9" t="s">
        <v>8</v>
      </c>
      <c r="D73" s="9" t="s">
        <v>90</v>
      </c>
      <c r="E73" s="5" t="s">
        <v>197</v>
      </c>
      <c r="F73" s="5" t="s">
        <v>198</v>
      </c>
      <c r="G73" s="6">
        <v>44998</v>
      </c>
      <c r="H73" s="6">
        <v>44998</v>
      </c>
      <c r="I73" s="7">
        <f>735+677</f>
        <v>1412</v>
      </c>
    </row>
    <row r="74" spans="2:9" x14ac:dyDescent="0.25">
      <c r="B74" s="4">
        <f t="shared" si="2"/>
        <v>68</v>
      </c>
      <c r="C74" s="9" t="s">
        <v>8</v>
      </c>
      <c r="D74" s="9" t="s">
        <v>90</v>
      </c>
      <c r="E74" s="5" t="s">
        <v>237</v>
      </c>
      <c r="F74" s="5" t="s">
        <v>198</v>
      </c>
      <c r="G74" s="6">
        <v>45015</v>
      </c>
      <c r="H74" s="6">
        <v>45015</v>
      </c>
      <c r="I74" s="7">
        <v>195</v>
      </c>
    </row>
    <row r="75" spans="2:9" x14ac:dyDescent="0.25">
      <c r="B75" s="4">
        <f t="shared" si="2"/>
        <v>69</v>
      </c>
      <c r="C75" s="9" t="s">
        <v>8</v>
      </c>
      <c r="D75" s="9" t="s">
        <v>90</v>
      </c>
      <c r="E75" s="5" t="s">
        <v>109</v>
      </c>
      <c r="F75" s="5" t="s">
        <v>110</v>
      </c>
      <c r="G75" s="6">
        <v>44979</v>
      </c>
      <c r="H75" s="6">
        <v>44979</v>
      </c>
      <c r="I75" s="7">
        <v>216</v>
      </c>
    </row>
    <row r="76" spans="2:9" x14ac:dyDescent="0.25">
      <c r="B76" s="4">
        <f t="shared" si="2"/>
        <v>70</v>
      </c>
      <c r="C76" s="9" t="s">
        <v>8</v>
      </c>
      <c r="D76" s="9" t="s">
        <v>90</v>
      </c>
      <c r="E76" s="5" t="s">
        <v>203</v>
      </c>
      <c r="F76" s="5" t="s">
        <v>204</v>
      </c>
      <c r="G76" s="6">
        <v>45001</v>
      </c>
      <c r="H76" s="6">
        <v>45001</v>
      </c>
      <c r="I76" s="7">
        <v>436</v>
      </c>
    </row>
    <row r="77" spans="2:9" x14ac:dyDescent="0.25">
      <c r="B77" s="4">
        <f t="shared" si="2"/>
        <v>71</v>
      </c>
      <c r="C77" s="9" t="s">
        <v>12</v>
      </c>
      <c r="D77" s="10" t="s">
        <v>13</v>
      </c>
      <c r="E77" s="5" t="s">
        <v>14</v>
      </c>
      <c r="F77" s="5" t="s">
        <v>15</v>
      </c>
      <c r="G77" s="6">
        <v>44949</v>
      </c>
      <c r="H77" s="6">
        <v>44949</v>
      </c>
      <c r="I77" s="7">
        <v>156</v>
      </c>
    </row>
    <row r="78" spans="2:9" x14ac:dyDescent="0.25">
      <c r="B78" s="4">
        <f t="shared" si="2"/>
        <v>72</v>
      </c>
      <c r="C78" s="9" t="s">
        <v>12</v>
      </c>
      <c r="D78" s="10" t="s">
        <v>13</v>
      </c>
      <c r="E78" s="5" t="s">
        <v>68</v>
      </c>
      <c r="F78" s="5" t="s">
        <v>69</v>
      </c>
      <c r="G78" s="6">
        <v>44985</v>
      </c>
      <c r="H78" s="6">
        <v>44985</v>
      </c>
      <c r="I78" s="7">
        <v>953</v>
      </c>
    </row>
    <row r="79" spans="2:9" x14ac:dyDescent="0.25">
      <c r="B79" s="4">
        <f t="shared" si="2"/>
        <v>73</v>
      </c>
      <c r="C79" s="9" t="s">
        <v>12</v>
      </c>
      <c r="D79" s="10" t="s">
        <v>13</v>
      </c>
      <c r="E79" s="5" t="s">
        <v>19</v>
      </c>
      <c r="F79" s="5" t="s">
        <v>20</v>
      </c>
      <c r="G79" s="6">
        <v>44952</v>
      </c>
      <c r="H79" s="6">
        <v>44952</v>
      </c>
      <c r="I79" s="7">
        <v>412</v>
      </c>
    </row>
    <row r="80" spans="2:9" x14ac:dyDescent="0.25">
      <c r="B80" s="4">
        <f t="shared" si="2"/>
        <v>74</v>
      </c>
      <c r="C80" s="9" t="s">
        <v>12</v>
      </c>
      <c r="D80" s="10" t="s">
        <v>159</v>
      </c>
      <c r="E80" s="5" t="s">
        <v>160</v>
      </c>
      <c r="F80" s="5" t="s">
        <v>161</v>
      </c>
      <c r="G80" s="6">
        <v>44992</v>
      </c>
      <c r="H80" s="6">
        <v>44992</v>
      </c>
      <c r="I80" s="7">
        <v>300</v>
      </c>
    </row>
    <row r="81" spans="2:9" x14ac:dyDescent="0.25">
      <c r="B81" s="4">
        <f t="shared" si="2"/>
        <v>75</v>
      </c>
      <c r="C81" s="9" t="s">
        <v>12</v>
      </c>
      <c r="D81" s="10" t="s">
        <v>65</v>
      </c>
      <c r="E81" s="5" t="s">
        <v>66</v>
      </c>
      <c r="F81" s="5" t="s">
        <v>67</v>
      </c>
      <c r="G81" s="6">
        <v>44984</v>
      </c>
      <c r="H81" s="6">
        <v>44984</v>
      </c>
      <c r="I81" s="7">
        <v>300</v>
      </c>
    </row>
    <row r="82" spans="2:9" x14ac:dyDescent="0.25">
      <c r="B82" s="4">
        <f t="shared" si="2"/>
        <v>76</v>
      </c>
      <c r="C82" s="9" t="s">
        <v>12</v>
      </c>
      <c r="D82" s="9" t="s">
        <v>65</v>
      </c>
      <c r="E82" s="5" t="s">
        <v>271</v>
      </c>
      <c r="F82" s="5" t="s">
        <v>272</v>
      </c>
      <c r="G82" s="6">
        <v>44987</v>
      </c>
      <c r="H82" s="6">
        <v>44987</v>
      </c>
      <c r="I82" s="7">
        <v>600</v>
      </c>
    </row>
    <row r="83" spans="2:9" x14ac:dyDescent="0.25">
      <c r="B83" s="4">
        <f t="shared" si="2"/>
        <v>77</v>
      </c>
      <c r="C83" s="9" t="s">
        <v>12</v>
      </c>
      <c r="D83" s="10" t="s">
        <v>16</v>
      </c>
      <c r="E83" s="5" t="s">
        <v>17</v>
      </c>
      <c r="F83" s="5" t="s">
        <v>18</v>
      </c>
      <c r="G83" s="6">
        <v>44951</v>
      </c>
      <c r="H83" s="6">
        <v>44951</v>
      </c>
      <c r="I83" s="7">
        <v>170</v>
      </c>
    </row>
    <row r="84" spans="2:9" x14ac:dyDescent="0.25">
      <c r="B84" s="4">
        <f t="shared" si="2"/>
        <v>78</v>
      </c>
      <c r="C84" s="9" t="s">
        <v>12</v>
      </c>
      <c r="D84" s="9" t="s">
        <v>264</v>
      </c>
      <c r="E84" s="5" t="s">
        <v>265</v>
      </c>
      <c r="F84" s="5" t="s">
        <v>118</v>
      </c>
      <c r="G84" s="6">
        <v>45009</v>
      </c>
      <c r="H84" s="6">
        <v>45009</v>
      </c>
      <c r="I84" s="7">
        <v>791</v>
      </c>
    </row>
    <row r="85" spans="2:9" x14ac:dyDescent="0.25">
      <c r="B85" s="4">
        <f t="shared" si="2"/>
        <v>79</v>
      </c>
      <c r="C85" s="9" t="s">
        <v>12</v>
      </c>
      <c r="D85" s="9" t="s">
        <v>273</v>
      </c>
      <c r="E85" s="5" t="s">
        <v>274</v>
      </c>
      <c r="F85" s="5" t="s">
        <v>275</v>
      </c>
      <c r="G85" s="6">
        <v>44988</v>
      </c>
      <c r="H85" s="6">
        <v>44988</v>
      </c>
      <c r="I85" s="7">
        <v>350</v>
      </c>
    </row>
    <row r="86" spans="2:9" x14ac:dyDescent="0.25">
      <c r="B86" s="4">
        <f t="shared" si="2"/>
        <v>80</v>
      </c>
      <c r="C86" s="9" t="s">
        <v>12</v>
      </c>
      <c r="D86" s="10" t="s">
        <v>48</v>
      </c>
      <c r="E86" s="5" t="s">
        <v>148</v>
      </c>
      <c r="F86" s="5" t="s">
        <v>9</v>
      </c>
      <c r="G86" s="6">
        <v>44978</v>
      </c>
      <c r="H86" s="6">
        <v>44981</v>
      </c>
      <c r="I86" s="7">
        <v>600</v>
      </c>
    </row>
    <row r="87" spans="2:9" x14ac:dyDescent="0.25">
      <c r="B87" s="4">
        <f t="shared" si="2"/>
        <v>81</v>
      </c>
      <c r="C87" s="9" t="s">
        <v>12</v>
      </c>
      <c r="D87" s="9" t="s">
        <v>48</v>
      </c>
      <c r="E87" s="5" t="s">
        <v>276</v>
      </c>
      <c r="F87" s="5" t="s">
        <v>277</v>
      </c>
      <c r="G87" s="6">
        <v>44991</v>
      </c>
      <c r="H87" s="6">
        <v>44995</v>
      </c>
      <c r="I87" s="7">
        <v>5000</v>
      </c>
    </row>
    <row r="88" spans="2:9" x14ac:dyDescent="0.25">
      <c r="B88" s="4">
        <f t="shared" si="2"/>
        <v>82</v>
      </c>
      <c r="C88" s="9" t="s">
        <v>12</v>
      </c>
      <c r="D88" s="10" t="s">
        <v>48</v>
      </c>
      <c r="E88" s="5" t="s">
        <v>49</v>
      </c>
      <c r="F88" s="5"/>
      <c r="G88" s="6">
        <v>44984</v>
      </c>
      <c r="H88" s="6">
        <v>44984</v>
      </c>
      <c r="I88" s="7">
        <v>400</v>
      </c>
    </row>
    <row r="89" spans="2:9" x14ac:dyDescent="0.25">
      <c r="B89" s="4">
        <f t="shared" si="2"/>
        <v>83</v>
      </c>
      <c r="C89" s="9" t="s">
        <v>12</v>
      </c>
      <c r="D89" s="10" t="s">
        <v>48</v>
      </c>
      <c r="E89" s="5" t="s">
        <v>50</v>
      </c>
      <c r="F89" s="5"/>
      <c r="G89" s="6">
        <v>44985</v>
      </c>
      <c r="H89" s="6">
        <v>44985</v>
      </c>
      <c r="I89" s="7">
        <v>250</v>
      </c>
    </row>
    <row r="90" spans="2:9" x14ac:dyDescent="0.25">
      <c r="B90" s="4">
        <f t="shared" si="2"/>
        <v>84</v>
      </c>
      <c r="C90" s="9" t="s">
        <v>12</v>
      </c>
      <c r="D90" s="9" t="s">
        <v>45</v>
      </c>
      <c r="E90" s="5" t="s">
        <v>266</v>
      </c>
      <c r="F90" s="5" t="s">
        <v>267</v>
      </c>
      <c r="G90" s="6">
        <v>45012</v>
      </c>
      <c r="H90" s="6">
        <v>45012</v>
      </c>
      <c r="I90" s="7">
        <v>154</v>
      </c>
    </row>
    <row r="91" spans="2:9" x14ac:dyDescent="0.25">
      <c r="B91" s="4">
        <f t="shared" si="2"/>
        <v>85</v>
      </c>
      <c r="C91" s="9" t="s">
        <v>12</v>
      </c>
      <c r="D91" s="9" t="s">
        <v>45</v>
      </c>
      <c r="E91" s="5" t="s">
        <v>207</v>
      </c>
      <c r="F91" s="5" t="s">
        <v>208</v>
      </c>
      <c r="G91" s="6">
        <v>45014</v>
      </c>
      <c r="H91" s="6">
        <v>45014</v>
      </c>
      <c r="I91" s="7">
        <f>260+260</f>
        <v>520</v>
      </c>
    </row>
    <row r="92" spans="2:9" x14ac:dyDescent="0.25">
      <c r="B92" s="4">
        <f t="shared" si="2"/>
        <v>86</v>
      </c>
      <c r="C92" s="9" t="s">
        <v>12</v>
      </c>
      <c r="D92" s="9" t="s">
        <v>45</v>
      </c>
      <c r="E92" s="5" t="s">
        <v>139</v>
      </c>
      <c r="F92" s="5" t="s">
        <v>140</v>
      </c>
      <c r="G92" s="6">
        <v>44970</v>
      </c>
      <c r="H92" s="6">
        <v>44970</v>
      </c>
      <c r="I92" s="7">
        <v>870</v>
      </c>
    </row>
    <row r="93" spans="2:9" x14ac:dyDescent="0.25">
      <c r="B93" s="4">
        <f t="shared" si="2"/>
        <v>87</v>
      </c>
      <c r="C93" s="9" t="s">
        <v>12</v>
      </c>
      <c r="D93" s="9" t="s">
        <v>45</v>
      </c>
      <c r="E93" s="5" t="s">
        <v>146</v>
      </c>
      <c r="F93" s="5" t="s">
        <v>147</v>
      </c>
      <c r="G93" s="6">
        <v>44974</v>
      </c>
      <c r="H93" s="6">
        <v>44974</v>
      </c>
      <c r="I93" s="7">
        <v>285</v>
      </c>
    </row>
    <row r="94" spans="2:9" x14ac:dyDescent="0.25">
      <c r="B94" s="4">
        <f t="shared" si="2"/>
        <v>88</v>
      </c>
      <c r="C94" s="9" t="s">
        <v>12</v>
      </c>
      <c r="D94" s="9" t="s">
        <v>45</v>
      </c>
      <c r="E94" s="5" t="s">
        <v>141</v>
      </c>
      <c r="F94" s="5" t="s">
        <v>142</v>
      </c>
      <c r="G94" s="6">
        <v>44971</v>
      </c>
      <c r="H94" s="6">
        <v>44971</v>
      </c>
      <c r="I94" s="7">
        <v>800</v>
      </c>
    </row>
    <row r="95" spans="2:9" x14ac:dyDescent="0.25">
      <c r="B95" s="4">
        <f t="shared" si="2"/>
        <v>89</v>
      </c>
      <c r="C95" s="9" t="s">
        <v>12</v>
      </c>
      <c r="D95" s="9" t="s">
        <v>45</v>
      </c>
      <c r="E95" s="5" t="s">
        <v>143</v>
      </c>
      <c r="F95" s="5" t="s">
        <v>142</v>
      </c>
      <c r="G95" s="6">
        <v>44972</v>
      </c>
      <c r="H95" s="6">
        <v>44972</v>
      </c>
      <c r="I95" s="7">
        <v>233</v>
      </c>
    </row>
    <row r="96" spans="2:9" x14ac:dyDescent="0.25">
      <c r="B96" s="4">
        <f t="shared" si="2"/>
        <v>90</v>
      </c>
      <c r="C96" s="9" t="s">
        <v>12</v>
      </c>
      <c r="D96" s="9" t="s">
        <v>45</v>
      </c>
      <c r="E96" s="5" t="s">
        <v>144</v>
      </c>
      <c r="F96" s="5" t="s">
        <v>142</v>
      </c>
      <c r="G96" s="6">
        <v>44972</v>
      </c>
      <c r="H96" s="6">
        <v>44972</v>
      </c>
      <c r="I96" s="7">
        <v>200</v>
      </c>
    </row>
    <row r="97" spans="2:9" x14ac:dyDescent="0.25">
      <c r="B97" s="4">
        <f t="shared" si="2"/>
        <v>91</v>
      </c>
      <c r="C97" s="9" t="s">
        <v>12</v>
      </c>
      <c r="D97" s="9" t="s">
        <v>45</v>
      </c>
      <c r="E97" s="5" t="s">
        <v>145</v>
      </c>
      <c r="F97" s="5" t="s">
        <v>142</v>
      </c>
      <c r="G97" s="6">
        <v>44973</v>
      </c>
      <c r="H97" s="6">
        <v>44973</v>
      </c>
      <c r="I97" s="7">
        <v>285</v>
      </c>
    </row>
    <row r="98" spans="2:9" x14ac:dyDescent="0.25">
      <c r="B98" s="4">
        <f t="shared" si="2"/>
        <v>92</v>
      </c>
      <c r="C98" s="9" t="s">
        <v>12</v>
      </c>
      <c r="D98" s="10" t="s">
        <v>45</v>
      </c>
      <c r="E98" s="5" t="s">
        <v>46</v>
      </c>
      <c r="F98" s="5" t="s">
        <v>47</v>
      </c>
      <c r="G98" s="6">
        <v>44982</v>
      </c>
      <c r="H98" s="6">
        <v>44982</v>
      </c>
      <c r="I98" s="7">
        <v>300</v>
      </c>
    </row>
    <row r="99" spans="2:9" x14ac:dyDescent="0.25">
      <c r="B99" s="4">
        <f t="shared" si="2"/>
        <v>93</v>
      </c>
      <c r="C99" s="9" t="s">
        <v>12</v>
      </c>
      <c r="D99" s="9" t="s">
        <v>45</v>
      </c>
      <c r="E99" s="5" t="s">
        <v>85</v>
      </c>
      <c r="F99" s="5" t="s">
        <v>86</v>
      </c>
      <c r="G99" s="6">
        <v>44977</v>
      </c>
      <c r="H99" s="6">
        <v>44977</v>
      </c>
      <c r="I99" s="7">
        <v>514</v>
      </c>
    </row>
    <row r="100" spans="2:9" x14ac:dyDescent="0.25">
      <c r="B100" s="4">
        <f t="shared" si="2"/>
        <v>94</v>
      </c>
      <c r="C100" s="9" t="s">
        <v>12</v>
      </c>
      <c r="D100" s="9" t="s">
        <v>45</v>
      </c>
      <c r="E100" s="5" t="s">
        <v>87</v>
      </c>
      <c r="F100" s="5" t="s">
        <v>86</v>
      </c>
      <c r="G100" s="6">
        <v>44978</v>
      </c>
      <c r="H100" s="6">
        <v>44978</v>
      </c>
      <c r="I100" s="7">
        <v>240</v>
      </c>
    </row>
    <row r="101" spans="2:9" x14ac:dyDescent="0.25">
      <c r="B101" s="4">
        <f t="shared" si="2"/>
        <v>95</v>
      </c>
      <c r="C101" s="9" t="s">
        <v>12</v>
      </c>
      <c r="D101" s="9" t="s">
        <v>45</v>
      </c>
      <c r="E101" s="5" t="s">
        <v>88</v>
      </c>
      <c r="F101" s="5" t="s">
        <v>86</v>
      </c>
      <c r="G101" s="6">
        <v>44979</v>
      </c>
      <c r="H101" s="6">
        <v>44979</v>
      </c>
      <c r="I101" s="7">
        <v>198</v>
      </c>
    </row>
    <row r="102" spans="2:9" x14ac:dyDescent="0.25">
      <c r="B102" s="4">
        <f t="shared" si="2"/>
        <v>96</v>
      </c>
      <c r="C102" s="9" t="s">
        <v>12</v>
      </c>
      <c r="D102" s="9" t="s">
        <v>45</v>
      </c>
      <c r="E102" s="5" t="s">
        <v>89</v>
      </c>
      <c r="F102" s="5" t="s">
        <v>86</v>
      </c>
      <c r="G102" s="6">
        <v>44979</v>
      </c>
      <c r="H102" s="6">
        <v>44979</v>
      </c>
      <c r="I102" s="7">
        <v>100</v>
      </c>
    </row>
    <row r="103" spans="2:9" x14ac:dyDescent="0.25">
      <c r="B103" s="4">
        <f t="shared" ref="B103:B134" si="3">B102+1</f>
        <v>97</v>
      </c>
      <c r="C103" s="9" t="s">
        <v>12</v>
      </c>
      <c r="D103" s="9" t="s">
        <v>45</v>
      </c>
      <c r="E103" s="5" t="s">
        <v>260</v>
      </c>
      <c r="F103" s="5" t="s">
        <v>261</v>
      </c>
      <c r="G103" s="6">
        <v>45007</v>
      </c>
      <c r="H103" s="6">
        <v>45007</v>
      </c>
      <c r="I103" s="7">
        <v>700</v>
      </c>
    </row>
    <row r="104" spans="2:9" x14ac:dyDescent="0.25">
      <c r="B104" s="4">
        <f t="shared" si="3"/>
        <v>98</v>
      </c>
      <c r="C104" s="9" t="s">
        <v>12</v>
      </c>
      <c r="D104" s="9" t="s">
        <v>164</v>
      </c>
      <c r="E104" s="5" t="s">
        <v>258</v>
      </c>
      <c r="F104" s="5" t="s">
        <v>259</v>
      </c>
      <c r="G104" s="6">
        <v>45006</v>
      </c>
      <c r="H104" s="6">
        <v>45006</v>
      </c>
      <c r="I104" s="7">
        <v>191</v>
      </c>
    </row>
    <row r="105" spans="2:9" x14ac:dyDescent="0.25">
      <c r="B105" s="4">
        <f t="shared" si="3"/>
        <v>99</v>
      </c>
      <c r="C105" s="9" t="s">
        <v>12</v>
      </c>
      <c r="D105" s="10" t="s">
        <v>164</v>
      </c>
      <c r="E105" s="5" t="s">
        <v>165</v>
      </c>
      <c r="F105" s="5" t="s">
        <v>166</v>
      </c>
      <c r="G105" s="6">
        <v>44995</v>
      </c>
      <c r="H105" s="6">
        <v>44995</v>
      </c>
      <c r="I105" s="7">
        <v>700</v>
      </c>
    </row>
    <row r="106" spans="2:9" x14ac:dyDescent="0.25">
      <c r="B106" s="4">
        <f t="shared" si="3"/>
        <v>100</v>
      </c>
      <c r="C106" s="9" t="s">
        <v>12</v>
      </c>
      <c r="D106" s="9" t="s">
        <v>164</v>
      </c>
      <c r="E106" s="5" t="s">
        <v>269</v>
      </c>
      <c r="F106" s="5" t="s">
        <v>270</v>
      </c>
      <c r="G106" s="6">
        <v>44986</v>
      </c>
      <c r="H106" s="6">
        <v>44986</v>
      </c>
      <c r="I106" s="7">
        <v>401</v>
      </c>
    </row>
    <row r="107" spans="2:9" x14ac:dyDescent="0.25">
      <c r="B107" s="4">
        <f t="shared" si="3"/>
        <v>101</v>
      </c>
      <c r="C107" s="9" t="s">
        <v>12</v>
      </c>
      <c r="D107" s="9" t="s">
        <v>164</v>
      </c>
      <c r="E107" s="5" t="s">
        <v>254</v>
      </c>
      <c r="F107" s="5" t="s">
        <v>69</v>
      </c>
      <c r="G107" s="6">
        <v>45000</v>
      </c>
      <c r="H107" s="6">
        <v>45000</v>
      </c>
      <c r="I107" s="7">
        <v>200</v>
      </c>
    </row>
    <row r="108" spans="2:9" x14ac:dyDescent="0.25">
      <c r="B108" s="4">
        <f t="shared" si="3"/>
        <v>102</v>
      </c>
      <c r="C108" s="9" t="s">
        <v>12</v>
      </c>
      <c r="D108" s="9" t="s">
        <v>164</v>
      </c>
      <c r="E108" s="5" t="s">
        <v>262</v>
      </c>
      <c r="F108" s="5" t="s">
        <v>263</v>
      </c>
      <c r="G108" s="6">
        <v>45008</v>
      </c>
      <c r="H108" s="6">
        <v>45008</v>
      </c>
      <c r="I108" s="7">
        <v>1000</v>
      </c>
    </row>
    <row r="109" spans="2:9" x14ac:dyDescent="0.25">
      <c r="B109" s="4">
        <f t="shared" si="3"/>
        <v>103</v>
      </c>
      <c r="C109" s="9" t="s">
        <v>12</v>
      </c>
      <c r="D109" s="9" t="s">
        <v>164</v>
      </c>
      <c r="E109" s="5" t="s">
        <v>255</v>
      </c>
      <c r="F109" s="5" t="s">
        <v>256</v>
      </c>
      <c r="G109" s="6">
        <v>45001</v>
      </c>
      <c r="H109" s="6">
        <v>45001</v>
      </c>
      <c r="I109" s="7">
        <v>113</v>
      </c>
    </row>
    <row r="110" spans="2:9" x14ac:dyDescent="0.25">
      <c r="B110" s="4">
        <f t="shared" si="3"/>
        <v>104</v>
      </c>
      <c r="C110" s="9" t="s">
        <v>12</v>
      </c>
      <c r="D110" s="9" t="s">
        <v>164</v>
      </c>
      <c r="E110" s="5" t="s">
        <v>257</v>
      </c>
      <c r="F110" s="5" t="s">
        <v>256</v>
      </c>
      <c r="G110" s="6">
        <v>45002</v>
      </c>
      <c r="H110" s="6">
        <v>45002</v>
      </c>
      <c r="I110" s="7">
        <v>160</v>
      </c>
    </row>
    <row r="111" spans="2:9" x14ac:dyDescent="0.25">
      <c r="B111" s="4">
        <f t="shared" si="3"/>
        <v>105</v>
      </c>
      <c r="C111" s="9" t="s">
        <v>12</v>
      </c>
      <c r="D111" s="9" t="s">
        <v>164</v>
      </c>
      <c r="E111" s="5" t="s">
        <v>251</v>
      </c>
      <c r="F111" s="5" t="s">
        <v>218</v>
      </c>
      <c r="G111" s="6">
        <v>44998</v>
      </c>
      <c r="H111" s="6">
        <v>44998</v>
      </c>
      <c r="I111" s="7">
        <f>113+67</f>
        <v>180</v>
      </c>
    </row>
    <row r="112" spans="2:9" x14ac:dyDescent="0.25">
      <c r="B112" s="4">
        <f t="shared" si="3"/>
        <v>106</v>
      </c>
      <c r="C112" s="9" t="s">
        <v>12</v>
      </c>
      <c r="D112" s="9" t="s">
        <v>164</v>
      </c>
      <c r="E112" s="5" t="s">
        <v>252</v>
      </c>
      <c r="F112" s="5" t="s">
        <v>253</v>
      </c>
      <c r="G112" s="6">
        <v>44999</v>
      </c>
      <c r="H112" s="6">
        <v>44999</v>
      </c>
      <c r="I112" s="7">
        <v>131</v>
      </c>
    </row>
    <row r="113" spans="2:9" x14ac:dyDescent="0.25">
      <c r="B113" s="4">
        <f t="shared" si="3"/>
        <v>107</v>
      </c>
      <c r="C113" s="9" t="s">
        <v>149</v>
      </c>
      <c r="D113" s="10" t="s">
        <v>172</v>
      </c>
      <c r="E113" s="5" t="s">
        <v>192</v>
      </c>
      <c r="F113" s="5" t="s">
        <v>9</v>
      </c>
      <c r="G113" s="6">
        <v>45014</v>
      </c>
      <c r="H113" s="6">
        <v>45014</v>
      </c>
      <c r="I113" s="7">
        <v>100</v>
      </c>
    </row>
    <row r="114" spans="2:9" x14ac:dyDescent="0.25">
      <c r="B114" s="4">
        <f t="shared" si="3"/>
        <v>108</v>
      </c>
      <c r="C114" s="9" t="s">
        <v>149</v>
      </c>
      <c r="D114" s="10" t="s">
        <v>172</v>
      </c>
      <c r="E114" s="5" t="s">
        <v>186</v>
      </c>
      <c r="F114" s="5" t="s">
        <v>118</v>
      </c>
      <c r="G114" s="6">
        <v>45012</v>
      </c>
      <c r="H114" s="6">
        <v>45012</v>
      </c>
      <c r="I114" s="7">
        <v>150</v>
      </c>
    </row>
    <row r="115" spans="2:9" x14ac:dyDescent="0.25">
      <c r="B115" s="4">
        <f t="shared" si="3"/>
        <v>109</v>
      </c>
      <c r="C115" s="9" t="s">
        <v>149</v>
      </c>
      <c r="D115" s="10" t="s">
        <v>172</v>
      </c>
      <c r="E115" s="5" t="s">
        <v>173</v>
      </c>
      <c r="F115" s="5" t="s">
        <v>174</v>
      </c>
      <c r="G115" s="6">
        <v>45006</v>
      </c>
      <c r="H115" s="6">
        <v>45006</v>
      </c>
      <c r="I115" s="7">
        <v>50</v>
      </c>
    </row>
    <row r="116" spans="2:9" x14ac:dyDescent="0.25">
      <c r="B116" s="4">
        <f t="shared" si="3"/>
        <v>110</v>
      </c>
      <c r="C116" s="14" t="s">
        <v>149</v>
      </c>
      <c r="D116" s="5" t="s">
        <v>172</v>
      </c>
      <c r="E116" s="5" t="s">
        <v>173</v>
      </c>
      <c r="F116" s="5" t="s">
        <v>174</v>
      </c>
      <c r="G116" s="6">
        <v>45010</v>
      </c>
      <c r="H116" s="6">
        <v>45010</v>
      </c>
      <c r="I116" s="7">
        <v>300</v>
      </c>
    </row>
    <row r="117" spans="2:9" x14ac:dyDescent="0.25">
      <c r="B117" s="4">
        <f t="shared" si="3"/>
        <v>111</v>
      </c>
      <c r="C117" s="14" t="s">
        <v>149</v>
      </c>
      <c r="D117" s="5" t="s">
        <v>172</v>
      </c>
      <c r="E117" s="5" t="s">
        <v>173</v>
      </c>
      <c r="F117" s="5" t="s">
        <v>174</v>
      </c>
      <c r="G117" s="6">
        <v>45011</v>
      </c>
      <c r="H117" s="6">
        <v>45011</v>
      </c>
      <c r="I117" s="7">
        <v>200</v>
      </c>
    </row>
    <row r="118" spans="2:9" x14ac:dyDescent="0.25">
      <c r="B118" s="4">
        <f t="shared" si="3"/>
        <v>112</v>
      </c>
      <c r="C118" s="9" t="s">
        <v>149</v>
      </c>
      <c r="D118" s="10" t="s">
        <v>172</v>
      </c>
      <c r="E118" s="5" t="s">
        <v>193</v>
      </c>
      <c r="F118" s="5" t="s">
        <v>174</v>
      </c>
      <c r="G118" s="6">
        <v>45015</v>
      </c>
      <c r="H118" s="6">
        <v>45015</v>
      </c>
      <c r="I118" s="7">
        <v>500</v>
      </c>
    </row>
    <row r="119" spans="2:9" x14ac:dyDescent="0.25">
      <c r="B119" s="4">
        <f t="shared" si="3"/>
        <v>113</v>
      </c>
      <c r="C119" s="9" t="s">
        <v>149</v>
      </c>
      <c r="D119" s="10" t="s">
        <v>172</v>
      </c>
      <c r="E119" s="5" t="s">
        <v>183</v>
      </c>
      <c r="F119" s="5" t="s">
        <v>184</v>
      </c>
      <c r="G119" s="6">
        <v>45009</v>
      </c>
      <c r="H119" s="6">
        <v>45009</v>
      </c>
      <c r="I119" s="7">
        <v>200</v>
      </c>
    </row>
    <row r="120" spans="2:9" x14ac:dyDescent="0.25">
      <c r="B120" s="4">
        <f t="shared" si="3"/>
        <v>114</v>
      </c>
      <c r="C120" s="9" t="s">
        <v>149</v>
      </c>
      <c r="D120" s="10" t="s">
        <v>172</v>
      </c>
      <c r="E120" s="5" t="s">
        <v>185</v>
      </c>
      <c r="F120" s="5" t="s">
        <v>184</v>
      </c>
      <c r="G120" s="6">
        <v>45009</v>
      </c>
      <c r="H120" s="6">
        <v>45009</v>
      </c>
      <c r="I120" s="7">
        <v>250</v>
      </c>
    </row>
    <row r="121" spans="2:9" x14ac:dyDescent="0.25">
      <c r="B121" s="4">
        <f t="shared" si="3"/>
        <v>115</v>
      </c>
      <c r="C121" s="9" t="s">
        <v>149</v>
      </c>
      <c r="D121" s="10" t="s">
        <v>172</v>
      </c>
      <c r="E121" s="5" t="s">
        <v>187</v>
      </c>
      <c r="F121" s="5" t="s">
        <v>188</v>
      </c>
      <c r="G121" s="6">
        <v>45013</v>
      </c>
      <c r="H121" s="6">
        <v>45013</v>
      </c>
      <c r="I121" s="7">
        <v>200</v>
      </c>
    </row>
    <row r="122" spans="2:9" x14ac:dyDescent="0.25">
      <c r="B122" s="4">
        <f t="shared" si="3"/>
        <v>116</v>
      </c>
      <c r="C122" s="9" t="s">
        <v>149</v>
      </c>
      <c r="D122" s="10" t="s">
        <v>172</v>
      </c>
      <c r="E122" s="5" t="s">
        <v>189</v>
      </c>
      <c r="F122" s="5" t="s">
        <v>188</v>
      </c>
      <c r="G122" s="6">
        <v>45013</v>
      </c>
      <c r="H122" s="6">
        <v>45013</v>
      </c>
      <c r="I122" s="7">
        <v>51</v>
      </c>
    </row>
    <row r="123" spans="2:9" x14ac:dyDescent="0.25">
      <c r="B123" s="4">
        <f t="shared" si="3"/>
        <v>117</v>
      </c>
      <c r="C123" s="9" t="s">
        <v>149</v>
      </c>
      <c r="D123" s="10" t="s">
        <v>172</v>
      </c>
      <c r="E123" s="5" t="s">
        <v>180</v>
      </c>
      <c r="F123" s="5" t="s">
        <v>181</v>
      </c>
      <c r="G123" s="6">
        <v>45008</v>
      </c>
      <c r="H123" s="6">
        <v>45008</v>
      </c>
      <c r="I123" s="7">
        <v>300</v>
      </c>
    </row>
    <row r="124" spans="2:9" x14ac:dyDescent="0.25">
      <c r="B124" s="4">
        <f t="shared" si="3"/>
        <v>118</v>
      </c>
      <c r="C124" s="9" t="s">
        <v>149</v>
      </c>
      <c r="D124" s="10" t="s">
        <v>172</v>
      </c>
      <c r="E124" s="5" t="s">
        <v>182</v>
      </c>
      <c r="F124" s="5" t="s">
        <v>181</v>
      </c>
      <c r="G124" s="6">
        <v>45008</v>
      </c>
      <c r="H124" s="6">
        <v>45008</v>
      </c>
      <c r="I124" s="7">
        <v>100</v>
      </c>
    </row>
    <row r="125" spans="2:9" x14ac:dyDescent="0.25">
      <c r="B125" s="4">
        <f t="shared" si="3"/>
        <v>119</v>
      </c>
      <c r="C125" s="9" t="s">
        <v>149</v>
      </c>
      <c r="D125" s="10" t="s">
        <v>172</v>
      </c>
      <c r="E125" s="5" t="s">
        <v>177</v>
      </c>
      <c r="F125" s="5" t="s">
        <v>178</v>
      </c>
      <c r="G125" s="6">
        <v>45007</v>
      </c>
      <c r="H125" s="6">
        <v>45007</v>
      </c>
      <c r="I125" s="7">
        <v>250</v>
      </c>
    </row>
    <row r="126" spans="2:9" x14ac:dyDescent="0.25">
      <c r="B126" s="4">
        <f t="shared" si="3"/>
        <v>120</v>
      </c>
      <c r="C126" s="9" t="s">
        <v>149</v>
      </c>
      <c r="D126" s="10" t="s">
        <v>172</v>
      </c>
      <c r="E126" s="5" t="s">
        <v>179</v>
      </c>
      <c r="F126" s="5" t="s">
        <v>178</v>
      </c>
      <c r="G126" s="6">
        <v>45007</v>
      </c>
      <c r="H126" s="6">
        <v>45007</v>
      </c>
      <c r="I126" s="7">
        <v>200</v>
      </c>
    </row>
    <row r="127" spans="2:9" x14ac:dyDescent="0.25">
      <c r="B127" s="4">
        <f t="shared" si="3"/>
        <v>121</v>
      </c>
      <c r="C127" s="9" t="s">
        <v>149</v>
      </c>
      <c r="D127" s="10" t="s">
        <v>172</v>
      </c>
      <c r="E127" s="5" t="s">
        <v>190</v>
      </c>
      <c r="F127" s="5" t="s">
        <v>191</v>
      </c>
      <c r="G127" s="6">
        <v>45014</v>
      </c>
      <c r="H127" s="6">
        <v>45014</v>
      </c>
      <c r="I127" s="7">
        <v>100</v>
      </c>
    </row>
    <row r="128" spans="2:9" x14ac:dyDescent="0.25">
      <c r="B128" s="4">
        <f t="shared" si="3"/>
        <v>122</v>
      </c>
      <c r="C128" s="9" t="s">
        <v>149</v>
      </c>
      <c r="D128" s="10" t="s">
        <v>172</v>
      </c>
      <c r="E128" s="5" t="s">
        <v>175</v>
      </c>
      <c r="F128" s="5" t="s">
        <v>176</v>
      </c>
      <c r="G128" s="6">
        <v>45006</v>
      </c>
      <c r="H128" s="6">
        <v>45006</v>
      </c>
      <c r="I128" s="7">
        <v>100</v>
      </c>
    </row>
    <row r="129" spans="2:9" x14ac:dyDescent="0.25">
      <c r="B129" s="4">
        <f t="shared" si="3"/>
        <v>123</v>
      </c>
      <c r="C129" s="9" t="s">
        <v>149</v>
      </c>
      <c r="D129" s="10" t="s">
        <v>154</v>
      </c>
      <c r="E129" s="11" t="s">
        <v>157</v>
      </c>
      <c r="F129" s="5" t="s">
        <v>158</v>
      </c>
      <c r="G129" s="6">
        <v>44988</v>
      </c>
      <c r="H129" s="6">
        <v>44988</v>
      </c>
      <c r="I129" s="7">
        <v>200</v>
      </c>
    </row>
    <row r="130" spans="2:9" x14ac:dyDescent="0.25">
      <c r="B130" s="4">
        <f t="shared" si="3"/>
        <v>124</v>
      </c>
      <c r="C130" s="9" t="s">
        <v>149</v>
      </c>
      <c r="D130" s="10" t="s">
        <v>154</v>
      </c>
      <c r="E130" s="11" t="s">
        <v>155</v>
      </c>
      <c r="F130" s="5" t="s">
        <v>156</v>
      </c>
      <c r="G130" s="6">
        <v>44988</v>
      </c>
      <c r="H130" s="6">
        <v>44988</v>
      </c>
      <c r="I130" s="7">
        <v>300</v>
      </c>
    </row>
    <row r="131" spans="2:9" x14ac:dyDescent="0.25">
      <c r="B131" s="4">
        <f t="shared" si="3"/>
        <v>125</v>
      </c>
      <c r="C131" s="9" t="s">
        <v>149</v>
      </c>
      <c r="D131" s="9" t="s">
        <v>152</v>
      </c>
      <c r="E131" s="11" t="s">
        <v>153</v>
      </c>
      <c r="F131" s="5" t="s">
        <v>118</v>
      </c>
      <c r="G131" s="6">
        <v>44987</v>
      </c>
      <c r="H131" s="6">
        <v>44987</v>
      </c>
      <c r="I131" s="7">
        <v>1000</v>
      </c>
    </row>
    <row r="132" spans="2:9" x14ac:dyDescent="0.25">
      <c r="B132" s="4">
        <f t="shared" si="3"/>
        <v>126</v>
      </c>
      <c r="C132" s="9" t="s">
        <v>149</v>
      </c>
      <c r="D132" s="10" t="s">
        <v>194</v>
      </c>
      <c r="E132" s="5" t="s">
        <v>195</v>
      </c>
      <c r="F132" s="5" t="s">
        <v>118</v>
      </c>
      <c r="G132" s="6">
        <v>45016</v>
      </c>
      <c r="H132" s="6">
        <v>45016</v>
      </c>
      <c r="I132" s="7">
        <v>150</v>
      </c>
    </row>
    <row r="133" spans="2:9" x14ac:dyDescent="0.25">
      <c r="B133" s="4">
        <f t="shared" si="3"/>
        <v>127</v>
      </c>
      <c r="C133" s="9" t="s">
        <v>149</v>
      </c>
      <c r="D133" s="9" t="s">
        <v>150</v>
      </c>
      <c r="E133" s="11" t="s">
        <v>151</v>
      </c>
      <c r="F133" s="5" t="s">
        <v>118</v>
      </c>
      <c r="G133" s="6">
        <v>44986</v>
      </c>
      <c r="H133" s="6">
        <v>44986</v>
      </c>
      <c r="I133" s="7">
        <v>130</v>
      </c>
    </row>
    <row r="134" spans="2:9" x14ac:dyDescent="0.25">
      <c r="B134" s="4">
        <f t="shared" si="3"/>
        <v>128</v>
      </c>
      <c r="C134" s="9" t="s">
        <v>112</v>
      </c>
      <c r="D134" s="9" t="s">
        <v>113</v>
      </c>
      <c r="E134" s="9" t="s">
        <v>114</v>
      </c>
      <c r="F134" s="5" t="s">
        <v>115</v>
      </c>
      <c r="G134" s="6">
        <v>44974</v>
      </c>
      <c r="H134" s="6">
        <v>44974</v>
      </c>
      <c r="I134" s="7">
        <v>300</v>
      </c>
    </row>
    <row r="135" spans="2:9" x14ac:dyDescent="0.25">
      <c r="B135" s="4">
        <f t="shared" ref="B135:B149" si="4">B134+1</f>
        <v>129</v>
      </c>
      <c r="C135" s="9" t="s">
        <v>112</v>
      </c>
      <c r="D135" s="9" t="s">
        <v>113</v>
      </c>
      <c r="E135" s="9" t="s">
        <v>114</v>
      </c>
      <c r="F135" s="5" t="s">
        <v>115</v>
      </c>
      <c r="G135" s="6">
        <v>44976</v>
      </c>
      <c r="H135" s="6">
        <v>44976</v>
      </c>
      <c r="I135" s="7">
        <v>200</v>
      </c>
    </row>
    <row r="136" spans="2:9" x14ac:dyDescent="0.25">
      <c r="B136" s="4">
        <f t="shared" si="4"/>
        <v>130</v>
      </c>
      <c r="C136" s="9" t="s">
        <v>112</v>
      </c>
      <c r="D136" s="9" t="s">
        <v>113</v>
      </c>
      <c r="E136" s="9" t="s">
        <v>125</v>
      </c>
      <c r="F136" s="5" t="s">
        <v>115</v>
      </c>
      <c r="G136" s="6">
        <v>44978</v>
      </c>
      <c r="H136" s="6">
        <v>44978</v>
      </c>
      <c r="I136" s="7">
        <v>200</v>
      </c>
    </row>
    <row r="137" spans="2:9" x14ac:dyDescent="0.25">
      <c r="B137" s="4">
        <f t="shared" si="4"/>
        <v>131</v>
      </c>
      <c r="C137" s="9" t="s">
        <v>112</v>
      </c>
      <c r="D137" s="9" t="s">
        <v>113</v>
      </c>
      <c r="E137" s="9" t="s">
        <v>114</v>
      </c>
      <c r="F137" s="5" t="s">
        <v>115</v>
      </c>
      <c r="G137" s="6">
        <v>44983</v>
      </c>
      <c r="H137" s="6">
        <v>44983</v>
      </c>
      <c r="I137" s="7">
        <v>150</v>
      </c>
    </row>
    <row r="138" spans="2:9" x14ac:dyDescent="0.25">
      <c r="B138" s="4">
        <f t="shared" si="4"/>
        <v>132</v>
      </c>
      <c r="C138" s="9" t="s">
        <v>112</v>
      </c>
      <c r="D138" s="9" t="s">
        <v>122</v>
      </c>
      <c r="E138" s="9" t="s">
        <v>123</v>
      </c>
      <c r="F138" s="5" t="s">
        <v>124</v>
      </c>
      <c r="G138" s="6">
        <v>44978</v>
      </c>
      <c r="H138" s="6">
        <v>44978</v>
      </c>
      <c r="I138" s="7">
        <v>50</v>
      </c>
    </row>
    <row r="139" spans="2:9" x14ac:dyDescent="0.25">
      <c r="B139" s="4">
        <f t="shared" si="4"/>
        <v>133</v>
      </c>
      <c r="C139" s="9" t="s">
        <v>112</v>
      </c>
      <c r="D139" s="9" t="s">
        <v>138</v>
      </c>
      <c r="E139" s="9" t="s">
        <v>138</v>
      </c>
      <c r="F139" s="5" t="s">
        <v>118</v>
      </c>
      <c r="G139" s="6">
        <v>44984</v>
      </c>
      <c r="H139" s="6">
        <v>44984</v>
      </c>
      <c r="I139" s="7">
        <v>80</v>
      </c>
    </row>
    <row r="140" spans="2:9" x14ac:dyDescent="0.25">
      <c r="B140" s="4">
        <f t="shared" si="4"/>
        <v>134</v>
      </c>
      <c r="C140" s="9" t="s">
        <v>112</v>
      </c>
      <c r="D140" s="9" t="s">
        <v>131</v>
      </c>
      <c r="E140" s="9" t="s">
        <v>132</v>
      </c>
      <c r="F140" s="5" t="s">
        <v>118</v>
      </c>
      <c r="G140" s="6">
        <v>44981</v>
      </c>
      <c r="H140" s="6">
        <v>44981</v>
      </c>
      <c r="I140" s="7">
        <v>350</v>
      </c>
    </row>
    <row r="141" spans="2:9" x14ac:dyDescent="0.25">
      <c r="B141" s="4">
        <f t="shared" si="4"/>
        <v>135</v>
      </c>
      <c r="C141" s="9" t="s">
        <v>112</v>
      </c>
      <c r="D141" s="9" t="s">
        <v>130</v>
      </c>
      <c r="E141" s="9" t="s">
        <v>117</v>
      </c>
      <c r="F141" s="5" t="s">
        <v>118</v>
      </c>
      <c r="G141" s="6">
        <v>44980</v>
      </c>
      <c r="H141" s="6">
        <v>44980</v>
      </c>
      <c r="I141" s="7">
        <v>100</v>
      </c>
    </row>
    <row r="142" spans="2:9" x14ac:dyDescent="0.25">
      <c r="B142" s="4">
        <f t="shared" si="4"/>
        <v>136</v>
      </c>
      <c r="C142" s="9" t="s">
        <v>112</v>
      </c>
      <c r="D142" s="9" t="s">
        <v>133</v>
      </c>
      <c r="E142" s="9" t="s">
        <v>134</v>
      </c>
      <c r="F142" s="5" t="s">
        <v>135</v>
      </c>
      <c r="G142" s="6">
        <v>44982</v>
      </c>
      <c r="H142" s="6">
        <v>44982</v>
      </c>
      <c r="I142" s="7">
        <v>200</v>
      </c>
    </row>
    <row r="143" spans="2:9" x14ac:dyDescent="0.25">
      <c r="B143" s="4">
        <f t="shared" si="4"/>
        <v>137</v>
      </c>
      <c r="C143" s="9" t="s">
        <v>112</v>
      </c>
      <c r="D143" s="9" t="s">
        <v>136</v>
      </c>
      <c r="E143" s="9" t="s">
        <v>137</v>
      </c>
      <c r="F143" s="9" t="s">
        <v>136</v>
      </c>
      <c r="G143" s="6">
        <v>44984</v>
      </c>
      <c r="H143" s="6">
        <v>44984</v>
      </c>
      <c r="I143" s="7">
        <v>150</v>
      </c>
    </row>
    <row r="144" spans="2:9" x14ac:dyDescent="0.25">
      <c r="B144" s="4">
        <f t="shared" si="4"/>
        <v>138</v>
      </c>
      <c r="C144" s="9" t="s">
        <v>112</v>
      </c>
      <c r="D144" s="9" t="s">
        <v>116</v>
      </c>
      <c r="E144" s="9" t="s">
        <v>117</v>
      </c>
      <c r="F144" s="5" t="s">
        <v>118</v>
      </c>
      <c r="G144" s="6">
        <v>44975</v>
      </c>
      <c r="H144" s="6">
        <v>44975</v>
      </c>
      <c r="I144" s="7">
        <v>120</v>
      </c>
    </row>
    <row r="145" spans="2:9" x14ac:dyDescent="0.25">
      <c r="B145" s="4">
        <f t="shared" si="4"/>
        <v>139</v>
      </c>
      <c r="C145" s="9" t="s">
        <v>112</v>
      </c>
      <c r="D145" s="9" t="s">
        <v>116</v>
      </c>
      <c r="E145" s="9" t="s">
        <v>121</v>
      </c>
      <c r="F145" s="5" t="s">
        <v>118</v>
      </c>
      <c r="G145" s="6">
        <v>44977</v>
      </c>
      <c r="H145" s="6">
        <v>44977</v>
      </c>
      <c r="I145" s="7">
        <v>300</v>
      </c>
    </row>
    <row r="146" spans="2:9" ht="30" x14ac:dyDescent="0.25">
      <c r="B146" s="4">
        <f t="shared" si="4"/>
        <v>140</v>
      </c>
      <c r="C146" s="9" t="s">
        <v>112</v>
      </c>
      <c r="D146" s="9" t="s">
        <v>116</v>
      </c>
      <c r="E146" s="10" t="s">
        <v>119</v>
      </c>
      <c r="F146" s="5" t="s">
        <v>120</v>
      </c>
      <c r="G146" s="6">
        <v>44977</v>
      </c>
      <c r="H146" s="6">
        <v>44977</v>
      </c>
      <c r="I146" s="7">
        <v>250</v>
      </c>
    </row>
    <row r="147" spans="2:9" x14ac:dyDescent="0.25">
      <c r="B147" s="4">
        <f t="shared" si="4"/>
        <v>141</v>
      </c>
      <c r="C147" s="9" t="s">
        <v>112</v>
      </c>
      <c r="D147" s="9" t="s">
        <v>128</v>
      </c>
      <c r="E147" s="9" t="s">
        <v>129</v>
      </c>
      <c r="F147" s="5" t="s">
        <v>118</v>
      </c>
      <c r="G147" s="6">
        <v>44979</v>
      </c>
      <c r="H147" s="6">
        <v>44979</v>
      </c>
      <c r="I147" s="7">
        <v>500</v>
      </c>
    </row>
    <row r="148" spans="2:9" x14ac:dyDescent="0.25">
      <c r="B148" s="4">
        <f t="shared" si="4"/>
        <v>142</v>
      </c>
      <c r="C148" s="9" t="s">
        <v>112</v>
      </c>
      <c r="D148" s="9" t="s">
        <v>126</v>
      </c>
      <c r="E148" s="9" t="s">
        <v>127</v>
      </c>
      <c r="F148" s="5" t="s">
        <v>126</v>
      </c>
      <c r="G148" s="6">
        <v>44979</v>
      </c>
      <c r="H148" s="6">
        <v>44979</v>
      </c>
      <c r="I148" s="7">
        <v>100</v>
      </c>
    </row>
    <row r="149" spans="2:9" x14ac:dyDescent="0.25">
      <c r="B149" s="4">
        <f t="shared" si="4"/>
        <v>143</v>
      </c>
      <c r="C149" s="9" t="s">
        <v>280</v>
      </c>
      <c r="D149" s="9" t="s">
        <v>280</v>
      </c>
      <c r="E149" s="5" t="s">
        <v>281</v>
      </c>
      <c r="F149" s="5" t="s">
        <v>118</v>
      </c>
      <c r="G149" s="6">
        <v>45015</v>
      </c>
      <c r="H149" s="6">
        <v>45016</v>
      </c>
      <c r="I149" s="7">
        <v>300</v>
      </c>
    </row>
  </sheetData>
  <sortState ref="B3:I3">
    <sortCondition ref="H3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Martinez Gervacio</dc:creator>
  <cp:lastModifiedBy>Luis Fernando Valdovinos</cp:lastModifiedBy>
  <dcterms:created xsi:type="dcterms:W3CDTF">2023-05-19T20:17:02Z</dcterms:created>
  <dcterms:modified xsi:type="dcterms:W3CDTF">2023-05-26T16:41:18Z</dcterms:modified>
</cp:coreProperties>
</file>